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52" documentId="13_ncr:1_{F6CB121F-512D-4AA6-A0C1-0FB36C537598}" xr6:coauthVersionLast="47" xr6:coauthVersionMax="47" xr10:uidLastSave="{A77B2EFB-AF6E-4AD5-A27D-E8A7E9094229}"/>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6"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<sst xmlns="http://schemas.openxmlformats.org/spreadsheetml/2006/main" count="179018" uniqueCount="39101">
  <si>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</si>
  <si>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</si>
  <si>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</si>
  <si>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</si>
  <si>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</si>
  <si>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</si>
  <si>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</si>
  <si>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</si>
  <si>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</si>
  <si>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</si>
  <si>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</si>
  <si>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</si>
  <si>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</si>
  <si>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</si>
  <si>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</si>
  <si>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</si>
  <si>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</si>
  <si>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</si>
  <si>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</si>
  <si>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</si>
  <si>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</si>
  <si>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</si>
  <si>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</si>
  <si>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</si>
  <si>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</si>
  <si>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</si>
  <si>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</si>
  <si>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</si>
  <si>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</si>
  <si>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</si>
  <si>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</si>
  <si>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</si>
  <si>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</si>
  <si>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</si>
  <si>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</si>
  <si>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</si>
  <si>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</si>
  <si>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</si>
  <si>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</si>
  <si>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</si>
  <si>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</si>
  <si>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</si>
  <si>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</si>
  <si>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</si>
  <si>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</si>
  <si>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</si>
  <si>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</si>
  <si>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</si>
  <si>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</si>
  <si>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</si>
  <si>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</si>
  <si>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</si>
  <si>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</si>
  <si>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</si>
  <si>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</si>
  <si>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</si>
  <si>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</si>
  <si>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</si>
  <si>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</si>
  <si>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</si>
  <si>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</si>
  <si>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</si>
  <si>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</si>
  <si>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</si>
  <si>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</si>
  <si>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</si>
  <si>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</si>
  <si>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</si>
  <si>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</si>
  <si>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</si>
  <si>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</si>
  <si>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</si>
  <si>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</si>
  <si>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</si>
  <si>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</si>
  <si>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</si>
  <si>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</si>
  <si>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</si>
  <si>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</si>
  <si>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</si>
  <si>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</si>
  <si>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</si>
  <si>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</si>
  <si>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</si>
  <si>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</si>
  <si>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</si>
  <si>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</si>
  <si>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</si>
  <si>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</si>
  <si>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</si>
  <si>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</si>
  <si>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</si>
  <si>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</si>
  <si>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</si>
  <si>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</si>
  <si>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</si>
  <si>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</si>
  <si>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</si>
  <si>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</si>
  <si>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</si>
  <si>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</si>
  <si>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</si>
  <si>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</si>
  <si>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</si>
  <si>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</si>
  <si>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</si>
  <si>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</si>
  <si>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</si>
  <si>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</si>
  <si>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</si>
  <si>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</si>
  <si>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</si>
  <si>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</si>
  <si>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</si>
  <si>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</si>
  <si>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</si>
  <si>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</si>
  <si>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</si>
  <si>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</si>
  <si>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</si>
  <si>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</si>
  <si>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</si>
  <si>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</si>
  <si>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</si>
  <si>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</si>
  <si>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</si>
  <si>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</si>
  <si>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</si>
  <si>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</si>
  <si>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</si>
  <si>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</si>
  <si>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</si>
  <si>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</si>
  <si>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</si>
  <si>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</si>
  <si>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</si>
  <si>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</si>
  <si>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</si>
  <si>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</si>
  <si>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</si>
  <si>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</si>
  <si>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</si>
  <si>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</si>
  <si>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</si>
  <si>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</si>
  <si>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</si>
  <si>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</si>
  <si>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</si>
  <si>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</si>
  <si>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</si>
  <si>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</si>
  <si>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</si>
  <si>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</si>
  <si>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</si>
  <si>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</si>
  <si>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</si>
  <si>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</si>
  <si>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</si>
  <si>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</si>
  <si>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</si>
  <si>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</si>
  <si>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</si>
  <si>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</si>
  <si>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</si>
  <si>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</si>
  <si>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</si>
  <si>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</si>
  <si>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</si>
  <si>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</si>
  <si>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</si>
  <si>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</si>
  <si>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</si>
  <si>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</si>
  <si>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</si>
  <si>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</si>
  <si>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</si>
  <si>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</si>
  <si>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</si>
  <si>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</si>
  <si>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</si>
  <si>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</si>
  <si>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</si>
  <si>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</si>
  <si>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</si>
  <si>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</si>
  <si>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</si>
  <si>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</si>
  <si>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</si>
  <si>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</si>
  <si>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</si>
  <si>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</si>
  <si>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</si>
  <si>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</si>
  <si>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</si>
  <si>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</si>
  <si>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</si>
  <si>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</si>
  <si>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</si>
  <si>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</si>
  <si>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</si>
  <si>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</si>
  <si>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</si>
  <si>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</si>
  <si>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</si>
  <si>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</si>
  <si>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</si>
  <si>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</si>
  <si>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</si>
  <si>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</si>
  <si>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</si>
  <si>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</si>
  <si>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</si>
  <si>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</si>
  <si>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</si>
  <si>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</si>
  <si>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</si>
  <si>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</si>
  <si>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</si>
  <si>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</si>
  <si>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</si>
  <si>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</si>
  <si>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</si>
  <si>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</si>
  <si>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</si>
  <si>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</si>
  <si>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</si>
  <si>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</si>
  <si>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</si>
  <si>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</si>
  <si>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</si>
  <si>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</si>
  <si>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</si>
  <si>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</si>
  <si>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</si>
  <si>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</si>
  <si>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</si>
  <si>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</si>
  <si>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</si>
  <si>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</si>
  <si>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</si>
  <si>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</si>
  <si>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</si>
  <si>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</si>
  <si>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</si>
  <si>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</si>
  <si>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</si>
  <si>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</si>
  <si>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</si>
  <si>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</si>
  <si>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</si>
  <si>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</si>
  <si>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</si>
  <si>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</si>
  <si>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</si>
  <si>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</si>
  <si>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</si>
  <si>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</si>
  <si>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</si>
  <si>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</si>
  <si>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</si>
  <si>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</si>
  <si>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</si>
  <si>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</si>
  <si>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</si>
  <si>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</si>
  <si>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</si>
  <si>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</si>
  <si>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</si>
  <si>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</si>
  <si>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</si>
  <si>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</si>
  <si>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</si>
  <si>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</si>
  <si>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</si>
  <si>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</si>
  <si>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</si>
  <si>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</si>
  <si>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</si>
  <si>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</si>
  <si>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</si>
  <si>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</si>
  <si>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</si>
  <si>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</si>
  <si>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</si>
  <si>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</si>
  <si>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</si>
  <si>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</si>
  <si>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</si>
  <si>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</si>
  <si>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</si>
  <si>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</si>
  <si>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</si>
  <si>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</si>
  <si>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</si>
  <si>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</si>
  <si>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</si>
  <si>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</si>
  <si>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</si>
  <si>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</si>
  <si>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</si>
  <si>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</si>
  <si>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</si>
  <si>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</si>
  <si>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</si>
  <si>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</si>
  <si>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</si>
  <si>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</si>
  <si>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</si>
  <si>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</si>
  <si>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</si>
  <si>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</si>
  <si>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</si>
  <si>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</si>
  <si>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</si>
  <si>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</si>
  <si>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</si>
  <si>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</si>
  <si>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</si>
  <si>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</si>
  <si>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</si>
  <si>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</si>
  <si>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</si>
  <si>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</si>
  <si>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</si>
  <si>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</si>
  <si>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</si>
  <si>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</si>
  <si>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</si>
  <si>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</si>
  <si>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</si>
  <si>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</si>
  <si>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</si>
  <si>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</si>
  <si>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</si>
  <si>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</si>
  <si>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</si>
  <si>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</si>
  <si>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</si>
  <si>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</si>
  <si>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</si>
  <si>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</si>
  <si>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</si>
  <si>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</si>
  <si>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</si>
  <si>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</si>
  <si>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</si>
  <si>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</si>
  <si>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</si>
  <si>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</si>
  <si>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</si>
  <si>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</si>
  <si>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</si>
  <si>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</si>
  <si>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</si>
  <si>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</si>
  <si>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</si>
  <si>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</si>
  <si>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</si>
  <si>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</si>
  <si>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</si>
  <si>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</si>
  <si>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</si>
  <si>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</si>
  <si>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</si>
  <si>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</si>
  <si>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</si>
  <si>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</si>
  <si>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</si>
  <si>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</si>
  <si>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</si>
  <si>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</si>
  <si>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</si>
  <si>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</si>
  <si>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</si>
  <si>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</si>
  <si>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</si>
  <si>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</si>
  <si>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</si>
  <si>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</si>
  <si>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</si>
  <si>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</si>
  <si>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</si>
  <si>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</si>
  <si>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</si>
  <si>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</si>
  <si>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</si>
  <si>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</si>
  <si>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</si>
  <si>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</si>
  <si>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</si>
  <si>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</si>
  <si>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</si>
  <si>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</si>
  <si>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</si>
  <si>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</si>
  <si>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</si>
  <si>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</si>
  <si>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</si>
  <si>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</si>
  <si>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</si>
  <si>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</si>
  <si>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</si>
  <si>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</si>
  <si>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</si>
  <si>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</si>
  <si>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</si>
  <si>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</si>
  <si>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</si>
  <si>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</si>
  <si>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</si>
  <si>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</si>
  <si>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</si>
  <si>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</si>
  <si>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</si>
  <si>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</si>
  <si>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</si>
  <si>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</si>
  <si>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</si>
  <si>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</si>
  <si>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</si>
  <si>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</si>
  <si>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</si>
  <si>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</si>
  <si>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</si>
  <si>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</si>
  <si>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</si>
  <si>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</si>
  <si>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</si>
  <si>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</si>
  <si>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</si>
  <si>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</si>
  <si>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</si>
  <si>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</si>
  <si>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</si>
  <si>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</si>
  <si>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</si>
  <si>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</si>
  <si>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</si>
  <si>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</si>
  <si>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</si>
  <si>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</si>
  <si>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</si>
  <si>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</si>
  <si>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</si>
  <si>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</si>
  <si>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</si>
  <si>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</si>
  <si>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</si>
  <si>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</si>
  <si>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</si>
  <si>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</si>
  <si>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</si>
  <si>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</si>
  <si>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</si>
  <si>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</si>
  <si>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</si>
  <si>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</si>
  <si>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</si>
  <si>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</si>
  <si>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</si>
  <si>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</si>
  <si>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</si>
  <si>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</si>
  <si>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</si>
  <si>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</si>
  <si>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</si>
  <si>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</si>
  <si>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</si>
  <si>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</si>
  <si>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</si>
  <si>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</si>
  <si>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</si>
  <si>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</si>
  <si>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</si>
  <si>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</si>
  <si>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</si>
  <si>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</si>
  <si>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</si>
  <si>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</si>
  <si>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</si>
  <si>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</si>
  <si>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</si>
  <si>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</si>
  <si>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</si>
  <si>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</si>
  <si>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</si>
  <si>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</si>
  <si>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</si>
  <si>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</si>
  <si>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</si>
  <si>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</si>
  <si>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</si>
  <si>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</si>
  <si>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</si>
  <si>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</si>
  <si>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</si>
  <si>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</si>
  <si>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</si>
  <si>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</si>
  <si>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</si>
  <si>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</si>
  <si>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</si>
  <si>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</si>
  <si>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</si>
  <si>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</si>
  <si>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</si>
  <si>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</si>
  <si>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</si>
  <si>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</si>
  <si>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</si>
  <si>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</si>
  <si>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</si>
  <si>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</si>
  <si>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</si>
  <si>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</si>
  <si>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</si>
  <si>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</si>
  <si>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</si>
  <si>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</si>
  <si>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</si>
  <si>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</si>
  <si>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</si>
  <si>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</si>
  <si>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</si>
  <si>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</si>
  <si>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</si>
  <si>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</si>
  <si>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</si>
  <si>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</si>
  <si>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</si>
  <si>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</si>
  <si>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</si>
  <si>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</si>
  <si>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</si>
  <si>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</si>
  <si>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</si>
  <si>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</si>
  <si>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</si>
  <si>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</si>
  <si>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</si>
  <si>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</si>
  <si>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</si>
  <si>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</si>
  <si>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</si>
  <si>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</si>
  <si>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</si>
  <si>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</si>
  <si>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</si>
  <si>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</si>
  <si>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</si>
  <si>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</si>
  <si>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</si>
  <si>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</si>
  <si>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</si>
  <si>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</si>
  <si>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</si>
  <si>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</si>
  <si>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</si>
  <si>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</si>
  <si>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</si>
  <si>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</si>
  <si>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</si>
  <si>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</si>
  <si>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</si>
  <si>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</si>
  <si>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</si>
  <si>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</si>
  <si>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</si>
  <si>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</si>
  <si>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</si>
  <si>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</si>
  <si>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</si>
  <si>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</si>
  <si>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</si>
  <si>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</si>
  <si>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</si>
  <si>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</si>
  <si>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</si>
  <si>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</si>
  <si>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</si>
  <si>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</si>
  <si>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</si>
  <si>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</si>
  <si>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</si>
  <si>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</si>
  <si>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</si>
  <si>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</si>
  <si>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</si>
  <si>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</si>
  <si>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</si>
  <si>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</si>
  <si>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</si>
  <si>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</si>
  <si>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</si>
  <si>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</si>
  <si>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</si>
  <si>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</si>
  <si>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</si>
  <si>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</si>
  <si>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</si>
  <si>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</si>
  <si>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</si>
  <si>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</si>
  <si>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</si>
  <si>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</si>
  <si>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</si>
  <si>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</si>
  <si>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</si>
  <si>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</si>
  <si>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</si>
  <si>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</si>
  <si>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</si>
  <si>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</si>
  <si>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</si>
  <si>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</si>
  <si>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</si>
  <si>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</si>
  <si>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</si>
  <si>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</si>
  <si>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</si>
  <si>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</si>
  <si>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</si>
  <si>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</si>
  <si>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</si>
  <si>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</si>
  <si>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</si>
  <si>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</si>
  <si>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</si>
  <si>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</si>
  <si>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</si>
  <si>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</si>
  <si>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</si>
  <si>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</si>
  <si>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</si>
  <si>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</si>
  <si>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</si>
  <si>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</si>
  <si>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</si>
  <si>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</si>
  <si>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</si>
  <si>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</si>
  <si>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</si>
  <si>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</si>
  <si>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</si>
  <si>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</si>
  <si>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</si>
  <si>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</si>
  <si>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</si>
  <si>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</si>
  <si>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</si>
  <si>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</si>
  <si>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</si>
  <si>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</si>
  <si>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</si>
  <si>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</si>
  <si>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</si>
  <si>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</si>
  <si>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</si>
  <si>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</si>
  <si>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</si>
  <si>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</si>
  <si>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</si>
  <si>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</si>
  <si>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</si>
  <si>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</si>
  <si>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</si>
  <si>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</si>
  <si>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</si>
  <si>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</si>
  <si>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</si>
  <si>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</si>
  <si>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</si>
  <si>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</si>
  <si>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</si>
  <si>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</si>
  <si>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</si>
  <si>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</si>
  <si>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</si>
  <si>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</si>
  <si>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</si>
  <si>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</si>
  <si>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</si>
  <si>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</si>
  <si>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</si>
  <si>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</si>
  <si>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</si>
  <si>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</si>
  <si>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</si>
  <si>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</si>
  <si>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</si>
  <si>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</si>
  <si>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</si>
  <si>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</si>
  <si>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</si>
  <si>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</si>
  <si>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</si>
  <si>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</si>
  <si>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</si>
  <si>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</si>
  <si>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</si>
  <si>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</si>
  <si>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</si>
  <si>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</si>
  <si>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</si>
  <si>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</si>
  <si>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</si>
  <si>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</si>
  <si>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</si>
  <si>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</si>
  <si>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</si>
  <si>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</si>
  <si>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</si>
  <si>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</si>
  <si>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</si>
  <si>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</si>
  <si>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</si>
  <si>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</si>
  <si>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</si>
  <si>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</si>
  <si>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</si>
  <si>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</si>
  <si>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</si>
  <si>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</si>
  <si>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</si>
  <si>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</si>
  <si>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</si>
  <si>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</si>
  <si>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</si>
  <si>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</si>
  <si>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</si>
  <si>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</si>
  <si>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</si>
  <si>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</si>
  <si>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</si>
  <si>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</si>
  <si>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</si>
  <si>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</si>
  <si>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</si>
  <si>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</si>
  <si>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</si>
  <si>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</si>
  <si>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</si>
  <si>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</si>
  <si>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</si>
  <si>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</si>
  <si>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</si>
  <si>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</si>
  <si>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</si>
  <si>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</si>
  <si>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</si>
  <si>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</si>
  <si>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</si>
  <si>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</si>
  <si>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</si>
  <si>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</si>
  <si>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</si>
  <si>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</si>
  <si>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</si>
  <si>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</si>
  <si>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</si>
  <si>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</si>
  <si>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</si>
  <si>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</si>
  <si>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</si>
  <si>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</si>
  <si>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</si>
  <si>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</si>
  <si>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</si>
  <si>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</si>
  <si>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</si>
  <si>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</si>
  <si>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</si>
  <si>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</si>
  <si>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</si>
  <si>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</si>
  <si>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</si>
  <si>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</si>
  <si>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</si>
  <si>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</si>
  <si>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</si>
  <si>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</si>
  <si>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</si>
  <si>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</si>
  <si>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</si>
  <si>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</si>
  <si>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</si>
  <si>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</si>
  <si>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</si>
  <si>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</si>
  <si>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</si>
  <si>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</si>
  <si>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</si>
  <si>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</si>
  <si>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</si>
  <si>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</si>
  <si>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</si>
  <si>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</si>
  <si>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</si>
  <si>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</si>
  <si>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</si>
  <si>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</si>
  <si>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</si>
  <si>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</si>
  <si>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</si>
  <si>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</si>
  <si>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</si>
  <si>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</si>
  <si>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</si>
  <si>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</si>
  <si>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</si>
  <si>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</si>
  <si>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</si>
  <si>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</si>
  <si>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</si>
  <si>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</si>
  <si>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</si>
  <si>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</si>
  <si>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</si>
  <si>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</si>
  <si>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</si>
  <si>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</si>
  <si>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</si>
  <si>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</si>
  <si>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</si>
  <si>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</si>
  <si>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</si>
  <si>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</si>
  <si>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</si>
  <si>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</si>
  <si>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</si>
  <si>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</si>
  <si>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</si>
  <si>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</si>
  <si>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</si>
  <si>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</si>
  <si>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</si>
  <si>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</si>
  <si>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</si>
  <si>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</si>
  <si>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</si>
  <si>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</si>
  <si>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</si>
  <si>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</si>
  <si>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</si>
  <si>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</si>
  <si>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</si>
  <si>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</si>
  <si>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</si>
  <si>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</si>
  <si>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</si>
  <si>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</si>
  <si>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</si>
  <si>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</si>
  <si>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</si>
  <si>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</si>
  <si>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</si>
  <si>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</si>
  <si>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</si>
  <si>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</si>
  <si>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</si>
  <si>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</si>
  <si>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</si>
  <si>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</si>
  <si>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</si>
  <si>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</si>
  <si>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</si>
  <si>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</si>
  <si>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</si>
  <si>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</si>
  <si>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</si>
  <si>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</si>
  <si>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</si>
  <si>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</si>
  <si>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</si>
  <si>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</si>
  <si>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</si>
  <si>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</si>
  <si>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</si>
  <si>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</si>
  <si>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</si>
  <si>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</si>
  <si>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</si>
  <si>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</si>
  <si>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</si>
  <si>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</si>
  <si>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</si>
  <si>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</si>
  <si>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</si>
  <si>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</si>
  <si>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</si>
  <si>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</si>
  <si>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</si>
  <si>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</si>
  <si>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</si>
  <si>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</si>
  <si>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</si>
  <si>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</si>
  <si>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</si>
  <si>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</si>
  <si>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</si>
  <si>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</si>
  <si>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</si>
  <si>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</si>
  <si>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</si>
  <si>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</si>
  <si>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</si>
  <si>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</si>
  <si>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</si>
  <si>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</si>
  <si>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</si>
  <si>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</si>
  <si>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</si>
  <si>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</si>
  <si>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</si>
  <si>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</si>
  <si>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</si>
  <si>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</si>
  <si>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</si>
  <si>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</si>
  <si>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</si>
  <si>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</si>
  <si>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</si>
  <si>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</si>
  <si>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</si>
  <si>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</si>
  <si>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</si>
  <si>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</si>
  <si>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</si>
  <si>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</si>
  <si>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</si>
  <si>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</si>
  <si>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</si>
  <si>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</si>
  <si>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</si>
  <si>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</si>
  <si>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</si>
  <si>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</si>
  <si>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</si>
  <si>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</si>
  <si>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</si>
  <si>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</si>
  <si>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</si>
  <si>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</si>
  <si>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</si>
  <si>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</si>
  <si>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</si>
  <si>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</si>
  <si>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</si>
  <si>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</si>
  <si>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</si>
  <si>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</si>
  <si>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</si>
  <si>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</si>
  <si>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</si>
  <si>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</si>
  <si>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</si>
  <si>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</si>
  <si>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</si>
  <si>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</si>
  <si>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</si>
  <si>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</si>
  <si>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</si>
  <si>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</si>
  <si>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</si>
  <si>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</si>
  <si>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</si>
  <si>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</si>
  <si>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</si>
  <si>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</si>
  <si>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</si>
  <si>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</si>
  <si>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</si>
  <si>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</si>
  <si>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</si>
  <si>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</si>
  <si>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</si>
  <si>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</si>
  <si>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</si>
  <si>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</si>
  <si>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</si>
  <si>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</si>
  <si>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</si>
  <si>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</si>
  <si>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</si>
  <si>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</si>
  <si>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</si>
  <si>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</si>
  <si>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</si>
  <si>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</si>
  <si>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</si>
  <si>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</si>
  <si>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</si>
  <si>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</si>
  <si>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</si>
  <si>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</si>
  <si>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</si>
  <si>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</si>
  <si>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</si>
  <si>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</si>
  <si>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</si>
  <si>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</si>
  <si>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</si>
  <si>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</si>
  <si>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</si>
  <si>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</si>
  <si>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</si>
  <si>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</si>
  <si>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</si>
  <si>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</si>
  <si>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</si>
  <si>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</si>
  <si>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</si>
  <si>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</si>
  <si>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</si>
  <si>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</si>
  <si>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</si>
  <si>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</si>
  <si>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</si>
  <si>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</si>
  <si>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</si>
  <si>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</si>
  <si>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</si>
  <si>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</si>
  <si>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</si>
  <si>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</si>
  <si>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</si>
  <si>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</si>
  <si>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</si>
  <si>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</si>
  <si>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</si>
  <si>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</si>
  <si>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</si>
  <si>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</si>
  <si>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</si>
  <si>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</si>
  <si>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</si>
  <si>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</si>
  <si>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</si>
  <si>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</si>
  <si>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</si>
  <si>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</si>
  <si>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</si>
  <si>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</si>
  <si>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</si>
  <si>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</si>
  <si>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</si>
  <si>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</si>
  <si>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</si>
  <si>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</si>
  <si>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</si>
  <si>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</si>
  <si>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</si>
  <si>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</si>
  <si>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</si>
  <si>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</si>
  <si>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</si>
  <si>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</si>
  <si>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</si>
  <si>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</si>
  <si>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</si>
  <si>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</si>
  <si>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</si>
  <si>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</si>
  <si>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</si>
  <si>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</si>
  <si>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</si>
  <si>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</si>
  <si>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</si>
  <si>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</si>
  <si>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</si>
  <si>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</si>
  <si>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</si>
  <si>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</si>
  <si>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</si>
  <si>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</si>
  <si>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</si>
  <si>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</si>
  <si>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</si>
  <si>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</si>
  <si>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</si>
  <si>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</si>
  <si>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</si>
  <si>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</si>
  <si>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</si>
  <si>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</si>
  <si>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</si>
  <si>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</si>
  <si>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</si>
  <si>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</si>
  <si>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</si>
  <si>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</si>
  <si>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</si>
  <si>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</si>
  <si>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</si>
  <si>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</si>
  <si>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</si>
  <si>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</si>
  <si>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</si>
  <si>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</si>
  <si>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</si>
  <si>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</si>
  <si>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</si>
  <si>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</si>
  <si>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</si>
  <si>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</si>
  <si>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</si>
  <si>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</si>
  <si>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</si>
  <si>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</si>
  <si>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</si>
  <si>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</si>
  <si>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</si>
  <si>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</si>
  <si>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</si>
  <si>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</si>
  <si>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</si>
  <si>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</si>
  <si>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</si>
  <si>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</si>
  <si>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</si>
  <si>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</si>
  <si>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</si>
  <si>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</si>
  <si>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</si>
  <si>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</si>
  <si>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</si>
  <si>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</si>
  <si>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</si>
  <si>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</si>
  <si>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</si>
  <si>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</si>
  <si>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</si>
  <si>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</si>
  <si>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</si>
  <si>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</si>
  <si>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</si>
  <si>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</si>
  <si>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</si>
  <si>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</si>
  <si>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</si>
  <si>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</si>
  <si>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</si>
  <si>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</si>
  <si>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</si>
  <si>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</si>
  <si>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</si>
  <si>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</si>
  <si>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</si>
  <si>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</si>
  <si>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</si>
  <si>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</si>
  <si>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</si>
  <si>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</si>
  <si>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</si>
  <si>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</si>
  <si>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</si>
  <si>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</si>
  <si>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</si>
  <si>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</si>
  <si>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</si>
  <si>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</si>
  <si>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</si>
  <si>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</si>
  <si>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</si>
  <si>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</si>
  <si>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</si>
  <si>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</si>
  <si>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</si>
  <si>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</si>
  <si>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</si>
  <si>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</si>
  <si>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</si>
  <si>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</si>
  <si>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</si>
  <si>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</si>
  <si>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</si>
  <si>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</si>
  <si>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</si>
  <si>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</si>
  <si>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</si>
  <si>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</si>
  <si>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</si>
  <si>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</si>
  <si>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</si>
  <si>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</si>
  <si>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</si>
  <si>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</si>
  <si>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</si>
  <si>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</si>
  <si>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</si>
  <si>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</si>
  <si>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</si>
  <si>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</si>
  <si>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</si>
  <si>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</si>
  <si>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</si>
  <si>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</si>
  <si>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</si>
  <si>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</si>
  <si>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</si>
  <si>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</si>
  <si>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</si>
  <si>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</si>
  <si>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</si>
  <si>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</si>
  <si>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</si>
  <si>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</si>
  <si>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</si>
  <si>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</si>
  <si>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</si>
  <si>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</si>
  <si>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</si>
  <si>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</si>
  <si>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</si>
  <si>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</si>
  <si>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</si>
  <si>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</si>
  <si>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</si>
  <si>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</si>
  <si>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</si>
  <si>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</si>
  <si>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</si>
  <si>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</si>
  <si>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</si>
  <si>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</si>
  <si>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</si>
  <si>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</si>
  <si>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</si>
  <si>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</si>
  <si>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</si>
  <si>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</si>
  <si>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</si>
  <si>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</si>
  <si>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</si>
  <si>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</si>
  <si>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</si>
  <si>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</si>
  <si>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</si>
  <si>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</si>
  <si>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</si>
  <si>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</si>
  <si>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</si>
  <si>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</si>
  <si>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</si>
  <si>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</si>
  <si>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</si>
  <si>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</si>
  <si>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</si>
  <si>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</si>
  <si>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</si>
  <si>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</si>
  <si>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</si>
  <si>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</si>
  <si>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</si>
  <si>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</si>
  <si>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</si>
  <si>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</si>
  <si>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</si>
  <si>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</si>
  <si>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</si>
  <si>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</si>
  <si>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</si>
  <si>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</si>
  <si>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</si>
  <si>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</si>
  <si>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</si>
  <si>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</si>
  <si>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</si>
  <si>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</si>
  <si>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</si>
  <si>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</si>
  <si>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</si>
  <si>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</si>
  <si>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</si>
  <si>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</si>
  <si>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</si>
  <si>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</si>
  <si>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</si>
  <si>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</si>
  <si>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</si>
  <si>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</si>
  <si>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</si>
  <si>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</si>
  <si>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</si>
  <si>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</si>
  <si>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</si>
  <si>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</si>
  <si>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</si>
  <si>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</si>
  <si>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</si>
  <si>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</si>
  <si>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</si>
  <si>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</si>
  <si>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</si>
  <si>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</si>
  <si>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</si>
  <si>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</si>
  <si>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</si>
  <si>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</si>
  <si>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</si>
  <si>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</si>
  <si>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</si>
  <si>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</si>
  <si>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</si>
  <si>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</si>
  <si>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</si>
  <si>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</si>
  <si>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</si>
  <si>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</si>
  <si>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</si>
  <si>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</si>
  <si>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</si>
  <si>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</si>
  <si>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</si>
  <si>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</si>
  <si>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</si>
  <si>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</si>
  <si>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</si>
  <si>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</si>
  <si>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</si>
  <si>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</si>
  <si>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</si>
  <si>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</si>
  <si>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</si>
  <si>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</si>
  <si>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</si>
  <si>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</si>
  <si>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</si>
  <si>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</si>
  <si>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</si>
  <si>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</si>
  <si>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</si>
  <si>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</si>
  <si>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</si>
  <si>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</si>
  <si>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</si>
  <si>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</si>
  <si>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</si>
  <si>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</si>
  <si>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</si>
  <si>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</si>
  <si>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</si>
  <si>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</si>
  <si>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</si>
  <si>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</si>
  <si>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</si>
  <si>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</si>
  <si>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</si>
  <si>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</si>
  <si>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</si>
  <si>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</si>
  <si>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</si>
  <si>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</si>
  <si>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</si>
  <si>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</si>
  <si>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</si>
  <si>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</si>
  <si>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</si>
  <si>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</si>
  <si>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</si>
  <si>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</si>
  <si>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</si>
  <si>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</si>
  <si>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</si>
  <si>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</si>
  <si>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</si>
  <si>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</si>
  <si>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</si>
  <si>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</si>
  <si>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</si>
  <si>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</si>
  <si>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</si>
  <si>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</si>
  <si>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</si>
  <si>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</si>
  <si>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</si>
  <si>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</si>
  <si>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</si>
  <si>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</si>
  <si>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</si>
  <si>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</si>
  <si>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</si>
  <si>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</si>
  <si>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</si>
  <si>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</si>
  <si>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</si>
  <si>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</si>
  <si>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</si>
  <si>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</si>
  <si>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</si>
  <si>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</si>
  <si>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</si>
  <si>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</si>
  <si>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</si>
  <si>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</si>
  <si>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</si>
  <si>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</si>
  <si>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</si>
  <si>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</si>
  <si>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</si>
  <si>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</si>
  <si>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</si>
  <si>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</si>
  <si>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</si>
  <si>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</si>
  <si>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</si>
  <si>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</si>
  <si>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</si>
  <si>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</si>
  <si>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</si>
  <si>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</si>
  <si>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</si>
  <si>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</si>
  <si>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</si>
  <si>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</si>
  <si>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</si>
  <si>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</si>
  <si>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</si>
  <si>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</si>
  <si>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</si>
  <si>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</si>
  <si>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</si>
  <si>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</si>
  <si>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</si>
  <si>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</si>
  <si>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</si>
  <si>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</si>
  <si>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</si>
  <si>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</si>
  <si>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</si>
  <si>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</si>
  <si>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</si>
  <si>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</si>
  <si>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</si>
  <si>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</si>
  <si>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</si>
  <si>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</si>
  <si>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</si>
  <si>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</si>
  <si>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</si>
  <si>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</si>
  <si>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</si>
  <si>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</si>
  <si>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</si>
  <si>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</si>
  <si>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</si>
  <si>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</si>
  <si>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</si>
  <si>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</si>
  <si>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</si>
  <si>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</si>
  <si>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</si>
  <si>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</si>
  <si>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</si>
  <si>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</si>
  <si>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</si>
  <si>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</si>
  <si>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</si>
  <si>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</si>
  <si>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</si>
  <si>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</si>
  <si>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</si>
  <si>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</si>
  <si>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</si>
  <si>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</si>
  <si>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</si>
  <si>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</si>
  <si>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</si>
  <si>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</si>
  <si>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</si>
  <si>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</si>
  <si>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</si>
  <si>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</si>
  <si>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</si>
  <si>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</si>
  <si>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</si>
  <si>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</si>
  <si>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</si>
  <si>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</si>
  <si>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</si>
  <si>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</si>
  <si>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</si>
  <si>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</si>
  <si>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</si>
  <si>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</si>
  <si>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</si>
  <si>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</si>
  <si>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</si>
  <si>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</si>
  <si>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</si>
  <si>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</si>
  <si>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</si>
  <si>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</si>
  <si>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</si>
  <si>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</si>
  <si>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</si>
  <si>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</si>
  <si>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</si>
  <si>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</si>
  <si>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</si>
  <si>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</si>
  <si>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</si>
  <si>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</si>
  <si>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</si>
  <si>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</si>
  <si>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</si>
  <si>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</si>
  <si>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</si>
  <si>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</si>
  <si>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</si>
  <si>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</si>
  <si>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</si>
  <si>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</si>
  <si>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</si>
  <si>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</si>
  <si>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</si>
  <si>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</si>
  <si>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</si>
  <si>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</si>
  <si>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</si>
  <si>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</si>
  <si>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</si>
  <si>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</si>
  <si>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</si>
  <si>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</si>
  <si>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</si>
  <si>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</si>
  <si>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</si>
  <si>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</si>
  <si>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</si>
  <si>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</si>
  <si>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</si>
  <si>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</si>
  <si>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</si>
  <si>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</si>
  <si>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</si>
  <si>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</si>
  <si>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</si>
  <si>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</si>
  <si>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</si>
  <si>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</si>
  <si>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</si>
  <si>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</si>
  <si>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</si>
  <si>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</si>
  <si>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</si>
  <si>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</si>
  <si>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</si>
  <si>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</si>
  <si>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</si>
  <si>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</si>
  <si>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</si>
  <si>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</si>
  <si>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</si>
  <si>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</si>
  <si>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</si>
  <si>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</si>
  <si>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</si>
  <si>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</si>
  <si>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</si>
  <si>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</si>
  <si>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</si>
  <si>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</si>
  <si>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</si>
  <si>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</si>
  <si>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</si>
  <si>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</si>
  <si>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</si>
  <si>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</si>
  <si>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</si>
  <si>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</si>
  <si>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</si>
  <si>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</si>
  <si>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</si>
  <si>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</si>
  <si>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</si>
  <si>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</si>
  <si>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</si>
  <si>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</si>
  <si>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</si>
  <si>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</si>
  <si>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</si>
  <si>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</si>
  <si>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</si>
  <si>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</si>
  <si>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</si>
  <si>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</si>
  <si>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</si>
  <si>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</si>
  <si>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</si>
  <si>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</si>
  <si>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</si>
  <si>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</si>
  <si>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</si>
  <si>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</si>
  <si>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</si>
  <si>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</si>
  <si>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</si>
  <si>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</si>
  <si>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</si>
  <si>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</si>
  <si>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</si>
  <si>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</si>
  <si>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</si>
  <si>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</si>
  <si>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</si>
  <si>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</si>
  <si>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</si>
  <si>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</si>
  <si>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</si>
  <si>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</si>
  <si>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</si>
  <si>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</si>
  <si>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</si>
  <si>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</si>
  <si>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</si>
  <si>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</si>
  <si>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</si>
  <si>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</si>
  <si>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</si>
  <si>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</si>
  <si>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</si>
  <si>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</si>
  <si>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</si>
  <si>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</si>
  <si>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</si>
  <si>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</si>
  <si>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</si>
  <si>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</si>
  <si>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</si>
  <si>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</si>
  <si>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</si>
  <si>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</si>
  <si>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</si>
  <si>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</si>
  <si>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</si>
  <si>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</si>
  <si>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</si>
  <si>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</si>
  <si>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</si>
  <si>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</si>
  <si>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</si>
  <si>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</si>
  <si>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</si>
  <si>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</si>
  <si>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</si>
  <si>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</si>
  <si>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</si>
  <si>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</si>
  <si>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</si>
  <si>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</si>
  <si>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</si>
  <si>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</si>
  <si>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</si>
  <si>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</si>
  <si>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</si>
  <si>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</si>
  <si>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</si>
  <si>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</si>
  <si>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</si>
  <si>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</si>
  <si>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</si>
  <si>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</si>
  <si>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</si>
  <si>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</si>
  <si>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</si>
  <si>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</si>
  <si>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</si>
  <si>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</si>
  <si>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</si>
  <si>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</si>
  <si>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</si>
  <si>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</si>
  <si>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</si>
  <si>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</si>
  <si>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</si>
  <si>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</si>
  <si>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</si>
  <si>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</si>
  <si>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</si>
  <si>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</si>
  <si>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</si>
  <si>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</si>
  <si>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</si>
  <si>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</si>
  <si>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</si>
  <si>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</si>
  <si>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</si>
  <si>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</si>
  <si>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</si>
  <si>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</si>
  <si>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</si>
  <si>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</si>
  <si>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</si>
  <si>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</si>
  <si>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</si>
  <si>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</si>
  <si>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</si>
  <si>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</si>
  <si>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</si>
  <si>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</si>
  <si>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</si>
  <si>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</si>
  <si>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</si>
  <si>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</si>
  <si>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</si>
  <si>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</si>
  <si>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</si>
  <si>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</si>
  <si>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</si>
  <si>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</si>
  <si>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</si>
  <si>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</si>
  <si>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</si>
  <si>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</si>
  <si>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</si>
  <si>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</si>
  <si>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</si>
  <si>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</si>
  <si>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</si>
  <si>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</si>
  <si>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</si>
  <si>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</si>
  <si>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</si>
  <si>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</si>
  <si>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</si>
  <si>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</si>
  <si>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</si>
  <si>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</si>
  <si>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</si>
  <si>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</si>
  <si>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</si>
  <si>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</si>
  <si>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</si>
  <si>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</si>
  <si>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</si>
  <si>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</si>
  <si>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</si>
  <si>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</si>
  <si>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</si>
  <si>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</si>
  <si>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</si>
  <si>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</si>
  <si>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</si>
  <si>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</si>
  <si>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</si>
  <si>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</si>
  <si>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</si>
  <si>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</si>
  <si>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</si>
  <si>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</si>
  <si>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</si>
  <si>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</si>
  <si>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</si>
  <si>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</si>
  <si>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</si>
  <si>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</si>
  <si>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</si>
  <si>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</si>
  <si>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</si>
  <si>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</si>
  <si>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</si>
  <si>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</si>
  <si>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</si>
  <si>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</si>
  <si>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</si>
  <si>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</si>
  <si>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</si>
  <si>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</si>
  <si>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</si>
  <si>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</si>
  <si>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</si>
  <si>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</si>
  <si>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</si>
  <si>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</si>
  <si>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</si>
  <si>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</si>
  <si>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</si>
  <si>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</si>
  <si>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</si>
  <si>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</si>
  <si>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</si>
  <si>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</si>
  <si>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</si>
  <si>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</si>
  <si>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</si>
  <si>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</si>
  <si>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</si>
  <si>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</si>
  <si>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</si>
  <si>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</si>
  <si>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</si>
  <si>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</si>
  <si>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</si>
  <si>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</si>
  <si>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</si>
  <si>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</si>
  <si>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</si>
  <si>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</si>
  <si>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</si>
  <si>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</si>
  <si>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</si>
  <si>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</si>
  <si>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</si>
  <si>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</si>
  <si>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</si>
  <si>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</si>
  <si>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</si>
  <si>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</si>
  <si>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</si>
  <si>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</si>
  <si>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</si>
  <si>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</si>
  <si>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</si>
  <si>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</si>
  <si>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</si>
  <si>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</si>
  <si>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</si>
  <si>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</si>
  <si>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</si>
  <si>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</si>
  <si>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</si>
  <si>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</si>
  <si>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</si>
  <si>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</si>
  <si>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</si>
  <si>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</si>
  <si>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</si>
  <si>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</si>
  <si>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</si>
  <si>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</si>
  <si>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</si>
  <si>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</si>
  <si>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</si>
  <si>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</si>
  <si>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</si>
  <si>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</si>
  <si>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</si>
  <si>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</si>
  <si>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</si>
  <si>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</si>
  <si>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</si>
  <si>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</si>
  <si>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</si>
  <si>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</si>
  <si>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</si>
  <si>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</si>
  <si>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</si>
  <si>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</si>
  <si>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</si>
  <si>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</si>
  <si>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</si>
  <si>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</si>
  <si>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</si>
  <si>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</si>
  <si>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</si>
  <si>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</si>
  <si>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</si>
  <si>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</si>
  <si>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</si>
  <si>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</si>
  <si>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</si>
  <si>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</si>
  <si>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</si>
  <si>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</si>
  <si>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</si>
  <si>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</si>
  <si>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</si>
  <si>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</si>
  <si>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</si>
  <si>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</si>
  <si>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</si>
  <si>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</si>
  <si>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</si>
  <si>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</si>
  <si>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</si>
  <si>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</si>
  <si>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</si>
  <si>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</si>
  <si>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</si>
  <si>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</si>
  <si>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</si>
  <si>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</si>
  <si>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</si>
  <si>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</si>
  <si>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</si>
  <si>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</si>
  <si>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</si>
  <si>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</si>
  <si>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</si>
  <si>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</si>
  <si>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</si>
  <si>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</si>
  <si>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</si>
  <si>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</si>
  <si>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</si>
  <si>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</si>
  <si>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</si>
  <si>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</si>
  <si>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</si>
  <si>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</si>
  <si>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</si>
  <si>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</si>
  <si>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</si>
  <si>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</si>
  <si>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</si>
  <si>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</si>
  <si>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</si>
  <si>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</si>
  <si>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</si>
  <si>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</si>
  <si>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</si>
  <si>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</si>
  <si>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</si>
  <si>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</si>
  <si>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</si>
  <si>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</si>
  <si>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</si>
  <si>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</si>
  <si>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</si>
  <si>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</si>
  <si>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</si>
  <si>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</si>
  <si>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</si>
  <si>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</si>
  <si>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</si>
  <si>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</si>
  <si>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</si>
  <si>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</si>
  <si>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</si>
  <si>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</si>
  <si>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</si>
  <si>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</si>
  <si>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</si>
  <si>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</si>
  <si>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</si>
  <si>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</si>
  <si>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</si>
  <si>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</si>
  <si>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</si>
  <si>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</si>
  <si>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</si>
  <si>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</si>
  <si>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</si>
  <si>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</si>
  <si>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</si>
  <si>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</si>
  <si>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</si>
  <si>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</si>
  <si>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</si>
  <si>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</si>
  <si>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</si>
  <si>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</si>
  <si>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</si>
  <si>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</si>
  <si>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</si>
  <si>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</si>
  <si>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</si>
  <si>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</si>
  <si>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</si>
  <si>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</si>
  <si>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</si>
  <si>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</si>
  <si>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</si>
  <si>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</si>
  <si>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</si>
  <si>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</si>
  <si>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</si>
  <si>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</si>
  <si>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</si>
  <si>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</si>
  <si>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</si>
  <si>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</si>
  <si>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</si>
  <si>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</si>
  <si>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</si>
  <si>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</si>
  <si>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</si>
  <si>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</si>
  <si>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</si>
  <si>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</si>
  <si>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</si>
  <si>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</si>
  <si>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</si>
  <si>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</si>
  <si>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</si>
  <si>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</si>
  <si>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</si>
  <si>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</si>
  <si>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</si>
  <si>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</si>
  <si>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</si>
  <si>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</si>
  <si>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</si>
  <si>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</si>
  <si>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</si>
  <si>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</si>
  <si>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</si>
  <si>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</si>
  <si>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</si>
  <si>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</si>
  <si>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</si>
  <si>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</si>
  <si>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</si>
  <si>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</si>
  <si>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</si>
  <si>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</si>
  <si>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</si>
  <si>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</si>
  <si>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</si>
  <si>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</si>
  <si>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</si>
  <si>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</si>
  <si>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</si>
  <si>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</si>
  <si>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</si>
  <si>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</si>
  <si>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</si>
  <si>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</si>
  <si>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</si>
  <si>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</si>
  <si>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</si>
  <si>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</si>
  <si>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</si>
  <si>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</si>
  <si>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</si>
  <si>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</si>
  <si>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</si>
  <si>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</si>
  <si>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</si>
  <si>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</si>
  <si>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</si>
  <si>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</si>
  <si>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</si>
  <si>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</si>
  <si>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</si>
  <si>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</si>
  <si>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</si>
  <si>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</si>
  <si>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</si>
  <si>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</si>
  <si>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</si>
  <si>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</si>
  <si>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</si>
  <si>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</si>
  <si>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</si>
  <si>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</si>
  <si>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</si>
  <si>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</si>
  <si>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</si>
  <si>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</si>
  <si>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</si>
  <si>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</si>
  <si>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</si>
  <si>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</si>
  <si>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</si>
  <si>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</si>
  <si>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</si>
  <si>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</si>
  <si>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</si>
  <si>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</si>
  <si>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</si>
  <si>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</si>
  <si>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</si>
  <si>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</si>
  <si>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</si>
  <si>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</si>
  <si>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</si>
  <si>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</si>
  <si>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</si>
  <si>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</si>
  <si>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</si>
  <si>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</si>
  <si>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</si>
  <si>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</si>
  <si>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</si>
  <si>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</si>
  <si>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</si>
  <si>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</si>
  <si>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</si>
  <si>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</si>
  <si>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</si>
  <si>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</si>
  <si>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</si>
  <si>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</si>
  <si>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</si>
  <si>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</si>
  <si>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</si>
  <si>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</si>
  <si>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</si>
  <si>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</si>
  <si>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</si>
  <si>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</si>
  <si>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</si>
  <si>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</si>
  <si>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</si>
  <si>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</si>
  <si>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</si>
  <si>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</si>
  <si>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</si>
  <si>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</si>
  <si>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</si>
  <si>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</si>
  <si>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</si>
  <si>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</si>
  <si>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</si>
  <si>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</si>
  <si>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</si>
  <si>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</si>
  <si>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</si>
  <si>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</si>
  <si>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</si>
  <si>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</si>
  <si>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</si>
  <si>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</si>
  <si>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</si>
  <si>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</si>
  <si>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</si>
  <si>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</si>
  <si>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</si>
  <si>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</si>
  <si>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</si>
  <si>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</si>
  <si>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</si>
  <si>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</si>
  <si>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</si>
  <si>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</si>
  <si>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</si>
  <si>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</si>
  <si>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</si>
  <si>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</si>
  <si>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</si>
  <si>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</si>
  <si>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</si>
  <si>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</si>
  <si>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</si>
  <si>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</si>
  <si>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</si>
  <si>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</si>
  <si>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</si>
  <si>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</si>
  <si>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</si>
  <si>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</si>
  <si>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</si>
  <si>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</si>
  <si>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</si>
  <si>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</si>
  <si>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</si>
  <si>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</si>
  <si>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</si>
  <si>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</si>
  <si>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</si>
  <si>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</si>
  <si>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</si>
  <si>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</si>
  <si>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</si>
  <si>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</si>
  <si>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</si>
  <si>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</si>
  <si>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</si>
  <si>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</si>
  <si>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</si>
  <si>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</si>
  <si>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</si>
  <si>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</si>
  <si>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</si>
  <si>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</si>
  <si>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</si>
  <si>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</si>
  <si>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</si>
  <si>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</si>
  <si>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</si>
  <si>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</si>
  <si>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</si>
  <si>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</si>
  <si>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</si>
  <si>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</si>
  <si>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</si>
  <si>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</si>
  <si>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</si>
  <si>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</si>
  <si>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</si>
  <si>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</si>
  <si>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</si>
  <si>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</si>
  <si>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</si>
  <si>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</si>
  <si>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</si>
  <si>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</si>
  <si>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</si>
  <si>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</si>
  <si>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</si>
  <si>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</si>
  <si>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</si>
  <si>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</si>
  <si>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</si>
  <si>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</si>
  <si>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</si>
  <si>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</si>
  <si>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</si>
  <si>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</si>
  <si>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</si>
  <si>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</si>
  <si>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</si>
  <si>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</si>
  <si>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</si>
  <si>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</si>
  <si>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</si>
  <si>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</si>
  <si>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</si>
  <si>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</si>
  <si>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</si>
  <si>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</si>
  <si>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</si>
  <si>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</si>
  <si>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</si>
  <si>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</si>
  <si>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</si>
  <si>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</si>
  <si>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</si>
  <si>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</si>
  <si>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</si>
  <si>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</si>
  <si>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</si>
  <si>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</si>
  <si>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</si>
  <si>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</si>
  <si>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</si>
  <si>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</si>
  <si>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</si>
  <si>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</si>
  <si>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</si>
  <si>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</si>
  <si>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</si>
  <si>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</si>
  <si>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</si>
  <si>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</si>
  <si>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</si>
  <si>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</si>
  <si>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</si>
  <si>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</si>
  <si>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</si>
  <si>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</si>
  <si>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</si>
  <si>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</si>
  <si>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</si>
  <si>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</si>
  <si>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</si>
  <si>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</si>
  <si>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</si>
  <si>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</si>
  <si>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</si>
  <si>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</si>
  <si>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</si>
  <si>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</si>
  <si>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</si>
  <si>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</si>
  <si>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</si>
  <si>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</si>
  <si>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</si>
  <si>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</si>
  <si>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</si>
  <si>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</si>
  <si>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</si>
  <si>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</si>
  <si>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</si>
  <si>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</si>
  <si>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</si>
  <si>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</si>
  <si>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</si>
  <si>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</si>
  <si>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</si>
  <si>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</si>
  <si>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</si>
  <si>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</si>
  <si>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</si>
  <si>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</si>
  <si>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</si>
  <si>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</si>
  <si>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</si>
  <si>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</si>
  <si>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</si>
  <si>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</si>
  <si>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</si>
  <si>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</si>
  <si>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</si>
  <si>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</si>
  <si>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</si>
  <si>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</si>
  <si>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</si>
  <si>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</si>
  <si>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</si>
  <si>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</si>
  <si>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</si>
  <si>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</si>
  <si>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</si>
  <si>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</si>
  <si>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</si>
  <si>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</si>
  <si>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</si>
  <si>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</si>
  <si>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</si>
  <si>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</si>
  <si>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</si>
  <si>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</si>
  <si>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</si>
  <si>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</si>
  <si>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</si>
  <si>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</si>
  <si>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</si>
  <si>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</si>
  <si>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</si>
  <si>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</si>
  <si>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</si>
  <si>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</si>
  <si>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</si>
  <si>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</si>
  <si>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</si>
  <si>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</si>
  <si>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</si>
  <si>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</si>
  <si>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</si>
  <si>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</si>
  <si>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</si>
  <si>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</si>
  <si>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</si>
  <si>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</si>
  <si>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</si>
  <si>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</si>
  <si>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</si>
  <si>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</si>
  <si>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</si>
  <si>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</si>
  <si>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</si>
  <si>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</si>
  <si>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</si>
  <si>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</si>
  <si>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</si>
  <si>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</si>
  <si>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</si>
  <si>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</si>
  <si>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</si>
  <si>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</si>
  <si>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</si>
  <si>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</si>
  <si>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</si>
  <si>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</si>
  <si>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</si>
  <si>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</si>
  <si>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</si>
  <si>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</si>
  <si>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</si>
  <si>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</si>
  <si>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</si>
  <si>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</si>
  <si>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</si>
  <si>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</si>
  <si>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</si>
  <si>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</si>
  <si>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</si>
  <si>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</si>
  <si>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</si>
  <si>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</si>
  <si>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</si>
  <si>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</si>
  <si>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</si>
  <si>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</si>
  <si>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</si>
  <si>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</si>
  <si>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</si>
  <si>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</si>
  <si>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</si>
  <si>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</si>
  <si>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</si>
  <si>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</si>
  <si>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</si>
  <si>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</si>
  <si>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</si>
  <si>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</si>
  <si>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</si>
  <si>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</si>
  <si>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</si>
  <si>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</si>
  <si>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</si>
  <si>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</si>
  <si>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</si>
  <si>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</si>
  <si>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</si>
  <si>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</si>
  <si>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</si>
  <si>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</si>
  <si>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</si>
  <si>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</si>
  <si>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</si>
  <si>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</si>
  <si>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</si>
  <si>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</si>
  <si>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</si>
  <si>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</si>
  <si>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</si>
  <si>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</si>
  <si>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</si>
  <si>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</si>
  <si>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</si>
  <si>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</si>
  <si>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</si>
  <si>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</si>
  <si>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</si>
  <si>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</si>
  <si>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</si>
  <si>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</si>
  <si>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</si>
  <si>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</si>
  <si>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</si>
  <si>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</si>
  <si>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</si>
  <si>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</si>
  <si>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</si>
  <si>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</si>
  <si>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</si>
  <si>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</si>
  <si>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</si>
  <si>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</si>
  <si>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</si>
  <si>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</si>
  <si>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</si>
  <si>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</si>
  <si>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</si>
  <si>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</si>
  <si>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</si>
  <si>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</si>
  <si>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</si>
  <si>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</si>
  <si>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</si>
  <si>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</si>
  <si>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</si>
  <si>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</si>
  <si>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</si>
  <si>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</si>
  <si>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</si>
  <si>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</si>
  <si>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</si>
  <si>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</si>
  <si>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</si>
  <si>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</si>
  <si>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</si>
  <si>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</si>
  <si>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</si>
  <si>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</si>
  <si>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</si>
  <si>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</si>
  <si>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</si>
  <si>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</si>
  <si>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</si>
  <si>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</si>
  <si>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</si>
  <si>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</si>
  <si>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</si>
  <si>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</si>
  <si>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</si>
  <si>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</si>
  <si>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</si>
  <si>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</si>
  <si>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</si>
  <si>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</si>
  <si>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</si>
  <si>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</si>
  <si>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</si>
  <si>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</si>
  <si>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</si>
  <si>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</si>
  <si>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</si>
  <si>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</si>
  <si>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</si>
  <si>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</si>
  <si>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</si>
  <si>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</si>
  <si>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</si>
  <si>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</si>
  <si>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</si>
  <si>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</si>
  <si>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</si>
  <si>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</si>
  <si>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</si>
  <si>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</si>
  <si>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</si>
  <si>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</si>
  <si>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</si>
  <si>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</si>
  <si>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</si>
  <si>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</si>
  <si>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</si>
  <si>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</si>
  <si>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</si>
  <si>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</si>
  <si>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</si>
  <si>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</si>
  <si>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</si>
  <si>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</si>
  <si>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</si>
  <si>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</si>
  <si>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</si>
  <si>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</si>
  <si>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</si>
  <si>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</si>
  <si>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</si>
  <si>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</si>
  <si>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</si>
  <si>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</si>
  <si>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</si>
  <si>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</si>
  <si>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</si>
  <si>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</si>
  <si>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</si>
  <si>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</si>
  <si>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</si>
  <si>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</si>
  <si>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</si>
  <si>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</si>
  <si>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</si>
  <si>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</si>
  <si>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</si>
  <si>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</si>
  <si>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</si>
  <si>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</si>
  <si>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</si>
  <si>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</si>
  <si>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</si>
  <si>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</si>
  <si>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</si>
  <si>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</si>
  <si>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</si>
  <si>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</si>
  <si>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</si>
  <si>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</si>
  <si>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</si>
  <si>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</si>
  <si>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</si>
  <si>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</si>
  <si>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</si>
  <si>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</si>
  <si>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</si>
  <si>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</si>
  <si>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</si>
  <si>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</si>
  <si>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</si>
  <si>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</si>
  <si>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</si>
  <si>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</si>
  <si>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</si>
  <si>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</si>
  <si>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</si>
  <si>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</si>
  <si>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</si>
  <si>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</si>
  <si>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</si>
  <si>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</si>
  <si>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</si>
  <si>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</si>
  <si>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</si>
  <si>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</si>
  <si>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</si>
  <si>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</si>
  <si>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</si>
  <si>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</si>
  <si>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</si>
  <si>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</si>
  <si>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</si>
  <si>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</si>
  <si>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</si>
  <si>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</si>
  <si>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</si>
  <si>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</si>
  <si>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</si>
  <si>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</si>
  <si>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</si>
  <si>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</si>
  <si>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</si>
  <si>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</si>
  <si>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</si>
  <si>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</si>
  <si>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</si>
  <si>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</si>
  <si>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</si>
  <si>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</si>
  <si>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</si>
  <si>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</si>
  <si>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</si>
  <si>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</si>
  <si>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</si>
  <si>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</si>
  <si>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</si>
  <si>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</si>
  <si>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</si>
  <si>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</si>
  <si>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</si>
  <si>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</si>
  <si>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</si>
  <si>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</si>
  <si>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</si>
  <si>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</si>
  <si>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</si>
  <si>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</si>
  <si>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</si>
  <si>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</si>
  <si>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</si>
  <si>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</si>
  <si>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</si>
  <si>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</si>
  <si>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</si>
  <si>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</si>
  <si>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</si>
  <si>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</si>
  <si>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</si>
  <si>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</si>
  <si>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</si>
  <si>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</si>
  <si>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</si>
  <si>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</si>
  <si>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</si>
  <si>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</si>
  <si>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</si>
  <si>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</si>
  <si>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</si>
  <si>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</si>
  <si>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</si>
  <si>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</si>
  <si>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</si>
  <si>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</si>
  <si>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</si>
  <si>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</si>
  <si>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</si>
  <si>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</si>
  <si>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</si>
  <si>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</si>
  <si>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</si>
  <si>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</si>
  <si>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</si>
  <si>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</si>
  <si>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</si>
  <si>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</si>
  <si>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</si>
  <si>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</si>
  <si>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</si>
  <si>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</si>
  <si>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</si>
  <si>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</si>
  <si>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</si>
  <si>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</si>
  <si>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</si>
  <si>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</si>
  <si>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</si>
  <si>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</si>
  <si>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</si>
  <si>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</si>
  <si>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</si>
  <si>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</si>
  <si>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</si>
  <si>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</si>
  <si>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</si>
  <si>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</si>
  <si>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</si>
  <si>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</si>
  <si>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</si>
  <si>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</si>
  <si>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</si>
  <si>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</si>
  <si>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</si>
  <si>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</si>
  <si>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</si>
  <si>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</si>
  <si>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</si>
  <si>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</si>
  <si>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</si>
  <si>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</si>
  <si>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</si>
  <si>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</si>
  <si>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</si>
  <si>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</si>
  <si>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</si>
  <si>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</si>
  <si>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</si>
  <si>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</si>
  <si>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</si>
  <si>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</si>
  <si>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</si>
  <si>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</si>
  <si>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</si>
  <si>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</si>
  <si>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</si>
  <si>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</si>
  <si>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</si>
  <si>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</si>
  <si>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</si>
  <si>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</si>
  <si>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</si>
  <si>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</si>
  <si>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</si>
  <si>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</si>
  <si>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</si>
  <si>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</si>
  <si>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</si>
  <si>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</si>
  <si>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</si>
  <si>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</si>
  <si>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</si>
  <si>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</si>
  <si>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</si>
  <si>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</si>
  <si>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</si>
  <si>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</si>
  <si>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</si>
  <si>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</si>
  <si>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</si>
  <si>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</si>
  <si>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</si>
  <si>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</si>
  <si>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</si>
  <si>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</si>
  <si>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</si>
  <si>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</si>
  <si>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</si>
  <si>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</si>
  <si>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</si>
  <si>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</si>
  <si>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</si>
  <si>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</si>
  <si>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</si>
  <si>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</si>
  <si>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</si>
  <si>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</si>
  <si>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</si>
  <si>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</si>
  <si>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</si>
  <si>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</si>
  <si>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</si>
  <si>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</si>
  <si>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</si>
  <si>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</si>
  <si>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</si>
  <si>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</si>
  <si>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</si>
  <si>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</si>
  <si>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</si>
  <si>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</si>
  <si>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</si>
  <si>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</si>
  <si>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</si>
  <si>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</si>
  <si>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</si>
  <si>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</si>
  <si>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</si>
  <si>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</si>
  <si>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</si>
  <si>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</si>
  <si>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</si>
  <si>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</si>
  <si>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</si>
  <si>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</si>
  <si>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</si>
  <si>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</si>
  <si>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</si>
  <si>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</si>
  <si>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</si>
  <si>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</si>
  <si>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</si>
  <si>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</si>
  <si>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</si>
  <si>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</si>
  <si>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</si>
  <si>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</si>
  <si>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</si>
  <si>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</si>
  <si>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</si>
  <si>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</si>
  <si>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</si>
  <si>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</si>
  <si>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</si>
  <si>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</si>
  <si>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</si>
  <si>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</si>
  <si>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</si>
  <si>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</si>
  <si>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</si>
  <si>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</si>
  <si>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</si>
  <si>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</si>
  <si>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</si>
  <si>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</si>
  <si>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</si>
  <si>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</si>
  <si>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</si>
  <si>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</si>
  <si>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</si>
  <si>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</si>
  <si>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</si>
  <si>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</si>
  <si>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</si>
  <si>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</si>
  <si>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</si>
  <si>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</si>
  <si>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</si>
  <si>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</si>
  <si>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</si>
  <si>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</si>
  <si>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</si>
  <si>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</si>
  <si>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</si>
  <si>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</si>
  <si>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</si>
  <si>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</si>
  <si>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</si>
  <si>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</si>
  <si>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</si>
  <si>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</si>
  <si>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</si>
  <si>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</si>
  <si>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</si>
  <si>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</si>
  <si>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</si>
  <si>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</si>
  <si>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</si>
  <si>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</si>
  <si>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</si>
  <si>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</si>
  <si>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</si>
  <si>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</si>
  <si>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</si>
  <si>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</si>
  <si>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</si>
  <si>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</si>
  <si>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</si>
  <si>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</si>
  <si>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</si>
  <si>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</si>
  <si>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</si>
  <si>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</si>
  <si>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</si>
  <si>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</si>
  <si>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</si>
  <si>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</si>
  <si>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</si>
  <si>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</si>
  <si>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</si>
  <si>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</si>
  <si>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</si>
  <si>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</si>
  <si>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</si>
  <si>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</si>
  <si>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</si>
  <si>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</si>
  <si>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</si>
  <si>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</si>
  <si>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</si>
  <si>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</si>
  <si>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</si>
  <si>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</si>
  <si>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</si>
  <si>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</si>
  <si>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</si>
  <si>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</si>
  <si>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</si>
  <si>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</si>
  <si>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</si>
  <si>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</si>
  <si>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</si>
  <si>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</si>
  <si>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</si>
  <si>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</si>
  <si>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</si>
  <si>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</si>
  <si>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</si>
  <si>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</si>
  <si>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</si>
  <si>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</si>
  <si>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</si>
  <si>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</si>
  <si>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</si>
  <si>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</si>
  <si>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</si>
  <si>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</si>
  <si>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</si>
  <si>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</si>
  <si>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</si>
  <si>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</si>
  <si>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</si>
  <si>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</si>
  <si>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</si>
  <si>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</si>
  <si>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</si>
  <si>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</si>
  <si>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</si>
  <si>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</si>
  <si>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</si>
  <si>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</si>
  <si>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</si>
  <si>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</si>
  <si>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</si>
  <si>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</si>
  <si>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</si>
  <si>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</si>
  <si>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</si>
  <si>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</si>
  <si>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</si>
  <si>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</si>
  <si>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</si>
  <si>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</si>
  <si>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</si>
  <si>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</si>
  <si>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</si>
  <si>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</si>
  <si>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</si>
  <si>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</si>
  <si>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</si>
  <si>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</si>
  <si>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</si>
  <si>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</si>
  <si>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</si>
  <si>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</si>
  <si>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</si>
  <si>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</si>
  <si>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</si>
  <si>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</si>
  <si>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</si>
  <si>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</si>
  <si>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</si>
  <si>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</si>
  <si>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</si>
  <si>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</si>
  <si>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</si>
  <si>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</si>
  <si>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</si>
  <si>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</si>
  <si>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</si>
  <si>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</si>
  <si>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</si>
  <si>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</si>
  <si>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</si>
  <si>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</si>
  <si>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</si>
  <si>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</si>
  <si>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</si>
  <si>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</si>
  <si>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</si>
  <si>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</si>
  <si>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</si>
  <si>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</si>
  <si>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</si>
  <si>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</si>
  <si>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</si>
  <si>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</si>
  <si>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</si>
  <si>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</si>
  <si>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</si>
  <si>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</si>
  <si>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</si>
  <si>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</si>
  <si>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</si>
  <si>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</si>
  <si>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</si>
  <si>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</si>
  <si>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</si>
  <si>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</si>
  <si>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</si>
  <si>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</si>
  <si>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</si>
  <si>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</si>
  <si>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</si>
  <si>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</si>
  <si>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</si>
  <si>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</si>
  <si>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</si>
  <si>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</si>
  <si>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</si>
  <si>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</si>
  <si>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</si>
  <si>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</si>
  <si>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</si>
  <si>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</si>
  <si>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</si>
  <si>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</si>
  <si>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</si>
  <si>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</si>
  <si>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</si>
  <si>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</si>
  <si>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</si>
  <si>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</si>
  <si>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</si>
  <si>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</si>
  <si>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</si>
  <si>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</si>
  <si>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</si>
  <si>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</si>
  <si>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</si>
  <si>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</si>
  <si>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</si>
  <si>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</si>
  <si>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</si>
  <si>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</si>
  <si>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</si>
  <si>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</si>
  <si>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</si>
  <si>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</si>
  <si>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</si>
  <si>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</si>
  <si>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</si>
  <si>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</si>
  <si>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</si>
  <si>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</si>
  <si>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</si>
  <si>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</si>
  <si>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</si>
  <si>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</si>
  <si>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</si>
  <si>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</si>
  <si>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</si>
  <si>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</si>
  <si>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</si>
  <si>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</si>
  <si>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</si>
  <si>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</si>
  <si>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</si>
  <si>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</si>
  <si>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</si>
  <si>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</si>
  <si>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</si>
  <si>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</si>
  <si>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</si>
  <si>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</si>
  <si>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</si>
  <si>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</si>
  <si>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</si>
  <si>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</si>
  <si>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</si>
  <si>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</si>
  <si>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</si>
  <si>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</si>
  <si>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</si>
  <si>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</si>
  <si>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</si>
  <si>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</si>
  <si>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</si>
  <si>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</si>
  <si>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</si>
  <si>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</si>
  <si>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</si>
  <si>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</si>
  <si>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</si>
  <si>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</si>
  <si>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</si>
  <si>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</si>
  <si>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</si>
  <si>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</si>
  <si>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</si>
  <si>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</si>
  <si>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</si>
  <si>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</si>
  <si>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</si>
  <si>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</si>
  <si>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</si>
  <si>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</si>
  <si>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</si>
  <si>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</si>
  <si>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</si>
  <si>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</si>
  <si>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</si>
  <si>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</si>
  <si>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</si>
  <si>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</si>
  <si>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</si>
  <si>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</si>
  <si>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</si>
  <si>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</si>
  <si>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</si>
  <si>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</si>
  <si>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</si>
  <si>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</si>
  <si>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</si>
  <si>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</si>
  <si>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</si>
  <si>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</si>
  <si>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</si>
  <si>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</si>
  <si>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</si>
  <si>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</si>
  <si>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</si>
  <si>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</si>
  <si>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</si>
  <si>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</si>
  <si>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</si>
  <si>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</si>
  <si>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</si>
  <si>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</si>
  <si>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</si>
  <si>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</si>
  <si>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</si>
  <si>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</si>
  <si>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</si>
  <si>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</si>
  <si>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</si>
  <si>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</si>
  <si>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</si>
  <si>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</si>
  <si>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</si>
  <si>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</si>
  <si>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</si>
  <si>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</si>
  <si>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</si>
  <si>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</si>
  <si>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</si>
  <si>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</si>
  <si>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</si>
  <si>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</si>
  <si>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</si>
  <si>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</si>
  <si>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</si>
  <si>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</si>
  <si>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</si>
  <si>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</si>
  <si>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</si>
  <si>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</si>
  <si>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</si>
  <si>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</si>
  <si>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</si>
  <si>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</si>
  <si>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</si>
  <si>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</si>
  <si>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</si>
  <si>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</si>
  <si>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</si>
  <si>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</si>
  <si>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</si>
  <si>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</si>
  <si>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</si>
  <si>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</si>
  <si>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</si>
  <si>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</si>
  <si>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</si>
  <si>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</si>
  <si>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</si>
  <si>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</si>
  <si>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</si>
  <si>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</si>
  <si>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</si>
  <si>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</si>
  <si>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</si>
  <si>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</si>
  <si>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</si>
  <si>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</si>
  <si>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</si>
  <si>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</si>
  <si>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</si>
  <si>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</si>
  <si>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</si>
  <si>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</si>
  <si>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</si>
  <si>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</si>
  <si>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</si>
  <si>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</si>
  <si>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</si>
  <si>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</si>
  <si>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</si>
  <si>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</si>
  <si>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</si>
  <si>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</si>
  <si>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</si>
  <si>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</si>
  <si>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</si>
  <si>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</si>
  <si>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</si>
  <si>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</si>
  <si>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</si>
  <si>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</si>
  <si>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</si>
  <si>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</si>
  <si>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</si>
  <si>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</si>
  <si>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</si>
  <si>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</si>
  <si>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</si>
  <si>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</si>
  <si>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</si>
  <si>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</si>
  <si>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</si>
  <si>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</si>
  <si>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</si>
  <si>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</si>
  <si>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</si>
  <si>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</si>
  <si>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</si>
  <si>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</si>
  <si>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</si>
  <si>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</si>
  <si>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</si>
  <si>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</si>
  <si>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</si>
  <si>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</si>
  <si>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</si>
  <si>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</si>
  <si>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</si>
  <si>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</si>
  <si>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</si>
  <si>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</si>
  <si>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</si>
  <si>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</si>
  <si>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</si>
  <si>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</si>
  <si>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</si>
  <si>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</si>
  <si>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</si>
  <si>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</si>
  <si>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</si>
  <si>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</si>
  <si>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</si>
  <si>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</si>
  <si>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</si>
  <si>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</si>
  <si>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</si>
  <si>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</si>
  <si>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</si>
  <si>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</si>
  <si>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</si>
  <si>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</si>
  <si>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</si>
  <si>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</si>
  <si>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</si>
  <si>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</si>
  <si>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</si>
  <si>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</si>
  <si>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</si>
  <si>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</si>
  <si>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</si>
  <si>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</si>
  <si>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</si>
  <si>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</si>
  <si>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</si>
  <si>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</si>
  <si>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</si>
  <si>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</si>
  <si>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</si>
  <si>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</si>
  <si>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</si>
  <si>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</si>
  <si>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</si>
  <si>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</si>
  <si>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</si>
  <si>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</si>
  <si>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</si>
  <si>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</si>
  <si>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</si>
  <si>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</si>
  <si>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</si>
  <si>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</si>
  <si>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</si>
  <si>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</si>
  <si>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</si>
  <si>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</si>
  <si>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</si>
  <si>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</si>
  <si>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</si>
  <si>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</si>
  <si>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</si>
  <si>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</si>
  <si>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</si>
  <si>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</si>
  <si>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</si>
  <si>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</si>
  <si>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</si>
  <si>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</si>
  <si>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</si>
  <si>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</si>
  <si>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</si>
  <si>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</si>
  <si>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</si>
  <si>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</si>
  <si>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</si>
  <si>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</si>
  <si>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</si>
  <si>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</si>
  <si>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</si>
  <si>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</si>
  <si>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</si>
  <si>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</si>
  <si>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</si>
  <si>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</si>
  <si>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</si>
  <si>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</si>
  <si>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</si>
  <si>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</si>
  <si>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</si>
  <si>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</si>
  <si>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</si>
  <si>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</si>
  <si>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</si>
  <si>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</si>
  <si>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</si>
  <si>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</si>
  <si>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</si>
  <si>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</si>
  <si>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</si>
  <si>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</si>
  <si>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</si>
  <si>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</si>
  <si>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</si>
  <si>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</si>
  <si>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</si>
  <si>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</si>
  <si>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</si>
  <si>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</si>
  <si>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</si>
  <si>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</si>
  <si>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</si>
  <si>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</si>
  <si>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</si>
  <si>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</si>
  <si>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</si>
  <si>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</si>
  <si>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</si>
  <si>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</si>
  <si>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</si>
  <si>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</si>
  <si>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</si>
  <si>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</si>
  <si>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</si>
  <si>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</si>
  <si>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</si>
  <si>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</si>
  <si>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</si>
  <si>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</si>
  <si>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</si>
  <si>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</si>
  <si>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</si>
  <si>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</si>
  <si>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</si>
  <si>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</si>
  <si>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</si>
  <si>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</si>
  <si>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</si>
  <si>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</si>
  <si>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</si>
  <si>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</si>
  <si>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</si>
  <si>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</si>
  <si>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</si>
  <si>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</si>
  <si>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</si>
  <si>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</si>
  <si>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</si>
  <si>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</si>
  <si>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</si>
  <si>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</si>
  <si>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</si>
  <si>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</si>
  <si>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</si>
  <si>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</si>
  <si>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</si>
  <si>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</si>
  <si>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</si>
  <si>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</si>
  <si>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</si>
  <si>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</si>
  <si>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</si>
  <si>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</si>
  <si>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</si>
  <si>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</si>
  <si>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</si>
  <si>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</si>
  <si>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</si>
  <si>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</si>
  <si>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</si>
  <si>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</si>
  <si>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</si>
  <si>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</si>
  <si>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</si>
  <si>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</si>
  <si>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</si>
  <si>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</si>
  <si>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</si>
  <si>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</si>
  <si>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</si>
  <si>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</si>
  <si>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</si>
  <si>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</si>
  <si>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</si>
  <si>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</si>
  <si>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</si>
  <si>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</si>
  <si>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</si>
  <si>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</si>
  <si>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</si>
  <si>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</si>
  <si>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</si>
  <si>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</si>
  <si>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</si>
  <si>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</si>
  <si>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</si>
  <si>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</si>
  <si>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</si>
  <si>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</si>
  <si>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</si>
  <si>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</si>
  <si>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</si>
  <si>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</si>
  <si>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</si>
  <si>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</si>
  <si>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</si>
  <si>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</si>
  <si>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</si>
  <si>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</si>
  <si>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</si>
  <si>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</si>
  <si>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</si>
  <si>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</si>
  <si>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</si>
  <si>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</si>
  <si>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</si>
  <si>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</si>
  <si>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</si>
  <si>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</si>
  <si>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</si>
  <si>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</si>
  <si>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</si>
  <si>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</si>
  <si>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</si>
  <si>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</si>
  <si>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</si>
  <si>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</si>
  <si>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</si>
  <si>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</si>
  <si>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</si>
  <si>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</si>
  <si>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</si>
  <si>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</si>
  <si>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</si>
  <si>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</si>
  <si>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</si>
  <si>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</si>
  <si>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</si>
  <si>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</si>
  <si>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</si>
  <si>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</si>
  <si>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</si>
  <si>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</si>
  <si>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</si>
  <si>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</si>
  <si>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</si>
  <si>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</si>
  <si>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</si>
  <si>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</si>
  <si>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</si>
  <si>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</si>
  <si>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</si>
  <si>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</si>
  <si>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</si>
  <si>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</si>
  <si>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</si>
  <si>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</si>
  <si>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</si>
  <si>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</si>
  <si>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</si>
  <si>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</si>
  <si>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</si>
  <si>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</si>
  <si>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</si>
  <si>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</si>
  <si>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</si>
  <si>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</si>
  <si>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</si>
  <si>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</si>
  <si>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</si>
  <si>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</si>
  <si>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</si>
  <si>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</si>
  <si>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</si>
  <si>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</si>
  <si>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</si>
  <si>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</si>
  <si>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</si>
  <si>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</si>
  <si>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</si>
  <si>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</si>
  <si>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</si>
  <si>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</si>
  <si>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</si>
  <si>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</si>
  <si>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</si>
  <si>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</si>
  <si>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</si>
  <si>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</si>
  <si>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</si>
  <si>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</si>
  <si>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</si>
  <si>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</si>
  <si>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</si>
  <si>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</si>
  <si>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</si>
  <si>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</si>
  <si>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</si>
  <si>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</si>
  <si>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</si>
  <si>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</si>
  <si>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</si>
  <si>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</si>
  <si>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</si>
  <si>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</si>
  <si>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</si>
  <si>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</si>
  <si>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</si>
  <si>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</si>
  <si>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</si>
  <si>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</si>
  <si>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</si>
  <si>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</si>
  <si>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</si>
  <si>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</si>
  <si>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</si>
  <si>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</si>
  <si>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</si>
  <si>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</si>
  <si>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</si>
  <si>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</si>
  <si>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</si>
  <si>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</si>
  <si>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</si>
  <si>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</si>
  <si>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</si>
  <si>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</si>
  <si>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</si>
  <si>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</si>
  <si>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</si>
  <si>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</si>
  <si>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</si>
  <si>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</si>
  <si>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</si>
  <si>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</si>
  <si>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</si>
  <si>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</si>
  <si>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</si>
  <si>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</si>
  <si>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</si>
  <si>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</si>
  <si>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</si>
  <si>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</si>
  <si>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</si>
  <si>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</si>
  <si>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</si>
  <si>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</si>
  <si>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</si>
  <si>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</si>
  <si>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</si>
  <si>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</si>
  <si>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</si>
  <si>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</si>
  <si>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</si>
  <si>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</si>
  <si>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</si>
  <si>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</si>
  <si>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</si>
  <si>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</si>
  <si>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</si>
  <si>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</si>
  <si>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</si>
  <si>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</si>
  <si>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</si>
  <si>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</si>
  <si>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</si>
  <si>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</si>
  <si>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</si>
  <si>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</si>
  <si>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</si>
  <si>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</si>
  <si>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</si>
  <si>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</si>
  <si>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</si>
  <si>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</si>
  <si>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</si>
  <si>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</si>
  <si>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</si>
  <si>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</si>
  <si>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</si>
  <si>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</si>
  <si>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</si>
  <si>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</si>
  <si>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</si>
  <si>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</si>
  <si>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</si>
  <si>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</si>
  <si>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</si>
  <si>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</si>
  <si>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</si>
  <si>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</si>
  <si>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</si>
  <si>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</si>
  <si>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</si>
  <si>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</si>
  <si>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</si>
  <si>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</si>
  <si>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</si>
  <si>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</si>
  <si>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</si>
  <si>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</si>
  <si>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</si>
  <si>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</si>
  <si>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</si>
  <si>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</si>
  <si>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</si>
  <si>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</si>
  <si>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</si>
  <si>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</si>
  <si>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</si>
  <si>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</si>
  <si>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</si>
  <si>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</si>
  <si>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</si>
  <si>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</si>
  <si>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</si>
  <si>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</si>
  <si>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</si>
  <si>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</si>
  <si>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</si>
  <si>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</si>
  <si>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</si>
  <si>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</si>
  <si>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</si>
  <si>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</si>
  <si>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</si>
  <si>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</si>
  <si>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</si>
  <si>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</si>
  <si>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</si>
  <si>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</si>
  <si>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</si>
  <si>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</si>
  <si>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</si>
  <si>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</si>
  <si>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</si>
  <si>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</si>
  <si>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</si>
  <si>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</si>
  <si>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</si>
  <si>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</si>
  <si>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</si>
  <si>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</si>
  <si>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</si>
  <si>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</si>
  <si>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</si>
  <si>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</si>
  <si>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</si>
  <si>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</si>
  <si>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</si>
  <si>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</si>
  <si>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</si>
  <si>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</si>
  <si>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</si>
  <si>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</si>
  <si>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</si>
  <si>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</si>
  <si>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</si>
  <si>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</si>
  <si>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</si>
  <si>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</si>
  <si>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</si>
  <si>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</si>
  <si>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</si>
  <si>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</si>
  <si>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</si>
  <si>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</si>
  <si>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</si>
  <si>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</si>
  <si>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</si>
  <si>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</si>
  <si>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</si>
  <si>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</si>
  <si>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</si>
  <si>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</si>
  <si>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</si>
  <si>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</si>
  <si>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</si>
  <si>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</si>
  <si>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</si>
  <si>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</si>
  <si>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</si>
  <si>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</si>
  <si>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</si>
  <si>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</si>
  <si>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</si>
  <si>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</si>
  <si>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</si>
  <si>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</si>
  <si>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</si>
  <si>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</si>
  <si>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</si>
  <si>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</si>
  <si>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</si>
  <si>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</si>
  <si>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</si>
  <si>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</si>
  <si>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</si>
  <si>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</si>
  <si>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</si>
  <si>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</si>
  <si>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</si>
  <si>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</si>
  <si>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</si>
  <si>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</si>
  <si>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</si>
  <si>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</si>
  <si>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</si>
  <si>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</si>
  <si>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</si>
  <si>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</si>
  <si>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</si>
  <si>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</si>
  <si>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</si>
  <si>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</si>
  <si>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</si>
  <si>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</si>
  <si>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</si>
  <si>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</si>
  <si>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</si>
  <si>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</si>
  <si>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</si>
  <si>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</si>
  <si>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</si>
  <si>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</si>
  <si>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</si>
  <si>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</si>
  <si>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</si>
  <si>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</si>
  <si>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</si>
  <si>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</si>
  <si>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</si>
  <si>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</si>
  <si>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</si>
  <si>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</si>
  <si>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</si>
  <si>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</si>
  <si>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</si>
  <si>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</si>
  <si>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</si>
  <si>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</si>
  <si>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</si>
  <si>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</si>
  <si>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</si>
  <si>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</si>
  <si>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</si>
  <si>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</si>
  <si>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</si>
  <si>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</si>
  <si>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</si>
  <si>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</si>
  <si>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</si>
  <si>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</si>
  <si>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</si>
  <si>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</si>
  <si>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</si>
  <si>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</si>
  <si>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</si>
  <si>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</si>
  <si>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</si>
  <si>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</si>
  <si>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</si>
  <si>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</si>
  <si>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</si>
  <si>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</si>
  <si>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</si>
  <si>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</si>
  <si>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</si>
  <si>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</si>
  <si>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</si>
  <si>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</si>
  <si>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</si>
  <si>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</si>
  <si>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</si>
  <si>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</si>
  <si>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</si>
  <si>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</si>
  <si>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</si>
  <si>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</si>
  <si>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</si>
  <si>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</si>
  <si>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</si>
  <si>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</si>
  <si>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</si>
  <si>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</si>
  <si>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</si>
  <si>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</si>
  <si>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</si>
  <si>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</si>
  <si>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</si>
  <si>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</si>
  <si>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</si>
  <si>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</si>
  <si>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</si>
  <si>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</si>
  <si>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</si>
  <si>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</si>
  <si>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</si>
  <si>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</si>
  <si>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</si>
  <si>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</si>
  <si>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</si>
  <si>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</si>
  <si>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</si>
  <si>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</si>
  <si>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</si>
  <si>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</si>
  <si>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</si>
  <si>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</si>
  <si>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</si>
  <si>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</si>
  <si>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</si>
  <si>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</si>
  <si>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</si>
  <si>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</si>
  <si>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</si>
  <si>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</si>
  <si>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</si>
  <si>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</si>
  <si>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</si>
  <si>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</si>
  <si>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</si>
  <si>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</si>
  <si>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</si>
  <si>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</si>
  <si>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</si>
  <si>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</si>
  <si>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</si>
  <si>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</si>
  <si>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</si>
  <si>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</si>
  <si>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</si>
  <si>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</si>
  <si>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</si>
  <si>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</si>
  <si>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</si>
  <si>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</si>
  <si>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</si>
  <si>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</si>
  <si>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</si>
  <si>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</si>
  <si>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</si>
  <si>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</si>
  <si>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</si>
  <si>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</si>
  <si>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</si>
  <si>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</si>
  <si>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</si>
  <si>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</si>
  <si>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</si>
  <si>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</si>
  <si>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</si>
  <si>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</si>
  <si>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</si>
  <si>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</si>
  <si>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</si>
  <si>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</si>
  <si>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</si>
  <si>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</si>
  <si>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</si>
  <si>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</si>
  <si>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</si>
  <si>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</si>
  <si>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</si>
  <si>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</si>
  <si>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</si>
  <si>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</si>
  <si>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</si>
  <si>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</si>
  <si>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</si>
  <si>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</si>
  <si>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</si>
  <si>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</si>
  <si>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</si>
  <si>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</si>
  <si>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</si>
  <si>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</si>
  <si>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</si>
  <si>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</si>
  <si>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</si>
  <si>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</si>
  <si>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</si>
  <si>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</si>
  <si>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</si>
  <si>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</si>
  <si>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</si>
  <si>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</si>
  <si>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</si>
  <si>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</si>
  <si>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</si>
  <si>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</si>
  <si>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</si>
  <si>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</si>
  <si>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</si>
  <si>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</si>
  <si>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</si>
  <si>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</si>
  <si>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</si>
  <si>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</si>
  <si>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</si>
  <si>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</si>
  <si>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</si>
  <si>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</si>
  <si>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</si>
  <si>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</si>
  <si>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</si>
  <si>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</si>
  <si>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</si>
  <si>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</si>
  <si>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</si>
  <si>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</si>
  <si>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</si>
  <si>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</si>
  <si>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</si>
  <si>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</si>
  <si>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</si>
  <si>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</si>
  <si>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</si>
  <si>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</si>
  <si>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</si>
  <si>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</si>
  <si>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</si>
  <si>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</si>
  <si>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</si>
  <si>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</si>
  <si>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</si>
  <si>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</si>
  <si>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</si>
  <si>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</si>
  <si>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</si>
  <si>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</si>
  <si>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</si>
  <si>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</si>
  <si>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</si>
  <si>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</si>
  <si>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</si>
  <si>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</si>
  <si>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</si>
  <si>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</si>
  <si>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</si>
  <si>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</si>
  <si>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</si>
  <si>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</si>
  <si>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</si>
  <si>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</si>
  <si>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</si>
  <si>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</si>
  <si>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</si>
  <si>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</si>
  <si>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</si>
  <si>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</si>
  <si>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</si>
  <si>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</si>
  <si>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</si>
  <si>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</si>
  <si>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</si>
  <si>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</si>
  <si>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</si>
  <si>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</si>
  <si>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</si>
  <si>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</si>
  <si>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</si>
  <si>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</si>
  <si>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</si>
  <si>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</si>
  <si>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</si>
  <si>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</si>
  <si>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</si>
  <si>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</si>
  <si>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</si>
  <si>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</si>
  <si>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</si>
  <si>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</si>
  <si>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</si>
  <si>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</si>
  <si>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</si>
  <si>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</si>
  <si>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</si>
  <si>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</si>
  <si>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</si>
  <si>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</si>
  <si>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</si>
  <si>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</si>
  <si>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</si>
  <si>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</si>
  <si>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</si>
  <si>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</si>
  <si>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</si>
  <si>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</si>
  <si>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</si>
  <si>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</si>
  <si>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</si>
  <si>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</si>
  <si>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</si>
  <si>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</si>
  <si>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</si>
  <si>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</si>
  <si>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</si>
  <si>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</si>
  <si>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</si>
  <si>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</si>
  <si>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</si>
  <si>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</si>
  <si>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</si>
  <si>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</si>
  <si>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</si>
  <si>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</si>
  <si>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</si>
  <si>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</si>
  <si>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</si>
  <si>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</si>
  <si>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</si>
  <si>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</si>
  <si>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</si>
  <si>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</si>
  <si>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</si>
  <si>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</si>
  <si>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</si>
  <si>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</si>
  <si>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</si>
  <si>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</si>
  <si>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</si>
  <si>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</si>
  <si>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</si>
  <si>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</si>
  <si>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</si>
  <si>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</si>
  <si>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</si>
  <si>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</si>
  <si>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</si>
  <si>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</si>
  <si>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</si>
  <si>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</si>
  <si>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</si>
  <si>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</si>
  <si>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</si>
  <si>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</si>
  <si>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</si>
  <si>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</si>
  <si>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</si>
  <si>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</si>
  <si>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</si>
  <si>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</si>
  <si>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</si>
  <si>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</si>
  <si>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</si>
  <si>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</si>
  <si>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</si>
  <si>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</si>
  <si>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</si>
  <si>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</si>
  <si>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</si>
  <si>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</si>
  <si>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</si>
  <si>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</si>
  <si>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</si>
  <si>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</si>
  <si>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</si>
  <si>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</si>
  <si>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</si>
  <si>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</si>
  <si>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</si>
  <si>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</si>
  <si>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</si>
  <si>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</si>
  <si>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</si>
  <si>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</si>
  <si>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</si>
  <si>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</si>
  <si>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</si>
  <si>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</si>
  <si>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</si>
  <si>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</si>
  <si>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</si>
  <si>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</si>
  <si>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</si>
  <si>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</si>
  <si>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</si>
  <si>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</si>
  <si>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</si>
  <si>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</si>
  <si>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</si>
  <si>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</si>
  <si>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</si>
  <si>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</si>
  <si>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</si>
  <si>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</si>
  <si>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</si>
  <si>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</si>
  <si>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</si>
  <si>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</si>
  <si>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</si>
  <si>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</si>
  <si>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</si>
  <si>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</si>
  <si>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</si>
  <si>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</si>
  <si>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</si>
  <si>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</si>
  <si>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</si>
  <si>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</si>
  <si>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</si>
  <si>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</si>
  <si>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</si>
  <si>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</si>
  <si>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</si>
  <si>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</si>
  <si>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</si>
  <si>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</si>
  <si>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</si>
  <si>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</si>
  <si>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</si>
  <si>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</si>
  <si>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</si>
  <si>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</si>
  <si>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</si>
  <si>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</si>
  <si>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</si>
  <si>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</si>
  <si>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</si>
  <si>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</si>
  <si>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</si>
  <si>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</si>
  <si>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</si>
  <si>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</si>
  <si>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</si>
  <si>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</si>
  <si>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</si>
  <si>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</si>
  <si>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</si>
  <si>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</si>
  <si>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</si>
  <si>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</si>
  <si>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</si>
  <si>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</si>
  <si>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</si>
  <si>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</si>
  <si>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</si>
  <si>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</si>
  <si>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</si>
  <si>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</si>
  <si>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</si>
  <si>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</si>
  <si>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</si>
  <si>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</si>
  <si>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</si>
  <si>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</si>
  <si>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</si>
  <si>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</si>
  <si>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</si>
  <si>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</si>
  <si>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</si>
  <si>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</si>
  <si>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</si>
  <si>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</si>
  <si>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</si>
  <si>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</si>
  <si>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</si>
  <si>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</si>
  <si>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</si>
  <si>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</si>
  <si>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</si>
  <si>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</si>
  <si>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</si>
  <si>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</si>
  <si>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</si>
  <si>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</si>
  <si>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</si>
  <si>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</si>
  <si>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</si>
  <si>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</si>
  <si>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</si>
  <si>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</si>
  <si>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</si>
  <si>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</si>
  <si>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</si>
  <si>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</si>
  <si>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</si>
  <si>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</si>
  <si>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</si>
  <si>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</si>
  <si>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</si>
  <si>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</si>
  <si>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</si>
  <si>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</si>
  <si>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</si>
  <si>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</si>
  <si>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</si>
  <si>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</si>
  <si>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</si>
  <si>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</si>
  <si>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</si>
  <si>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</si>
  <si>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</si>
  <si>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</si>
  <si>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</si>
  <si>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</si>
  <si>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</si>
  <si>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</si>
  <si>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</si>
  <si>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</si>
  <si>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</si>
  <si>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</si>
  <si>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</si>
  <si>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</si>
  <si>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</si>
  <si>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</si>
  <si>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</si>
  <si>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</si>
  <si>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</si>
  <si>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</si>
  <si>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</si>
  <si>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</si>
  <si>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</si>
  <si>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</si>
  <si>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</si>
  <si>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</si>
  <si>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</si>
  <si>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</si>
  <si>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</si>
  <si>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</si>
  <si>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</si>
  <si>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</si>
  <si>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</si>
  <si>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</si>
  <si>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</si>
  <si>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</si>
  <si>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</si>
  <si>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</si>
  <si>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</si>
  <si>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</si>
  <si>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</si>
  <si>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</si>
  <si>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</si>
  <si>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</si>
  <si>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</si>
  <si>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</si>
  <si>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</si>
  <si>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</si>
  <si>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</si>
  <si>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</si>
  <si>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</si>
  <si>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</si>
  <si>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</si>
  <si>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</si>
  <si>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</si>
  <si>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</si>
  <si>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</si>
  <si>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</si>
  <si>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</si>
  <si>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</si>
  <si>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</si>
  <si>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</si>
  <si>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</si>
  <si>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</si>
  <si>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</si>
  <si>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</si>
  <si>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</si>
  <si>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</si>
  <si>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</si>
  <si>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</si>
  <si>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</si>
  <si>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</si>
  <si>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</si>
  <si>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</si>
  <si>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</si>
  <si>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</si>
  <si>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</si>
  <si>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</si>
  <si>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</si>
  <si>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</si>
  <si>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</si>
  <si>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</si>
  <si>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</si>
  <si>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</si>
  <si>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</si>
  <si>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</si>
  <si>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</si>
  <si>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</si>
  <si>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</si>
  <si>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</si>
  <si>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</si>
  <si>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</si>
  <si>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</si>
  <si>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</si>
  <si>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</si>
  <si>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</si>
  <si>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</si>
  <si>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</si>
  <si>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</si>
  <si>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</si>
  <si>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</si>
  <si>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</si>
  <si>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</si>
  <si>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</si>
  <si>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</si>
  <si>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</si>
  <si>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</si>
  <si>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</si>
  <si>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</si>
  <si>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</si>
  <si>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</si>
  <si>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</si>
  <si>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</si>
  <si>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</si>
  <si>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</si>
  <si>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</si>
  <si>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</si>
  <si>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</si>
  <si>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</si>
  <si>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</si>
  <si>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</si>
  <si>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</si>
  <si>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</si>
  <si>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</si>
  <si>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</si>
  <si>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</si>
  <si>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</si>
  <si>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</si>
  <si>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</si>
  <si>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</si>
  <si>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</si>
  <si>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</si>
  <si>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</si>
  <si>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</si>
  <si>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</si>
  <si>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</si>
  <si>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</si>
  <si>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</si>
  <si>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</si>
  <si>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</si>
  <si>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</si>
  <si>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</si>
  <si>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</si>
  <si>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</si>
  <si>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</si>
  <si>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</si>
  <si>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</si>
  <si>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</si>
  <si>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</si>
  <si>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</si>
  <si>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</si>
  <si>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</si>
  <si>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</si>
  <si>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</si>
  <si>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</si>
  <si>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</si>
  <si>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</si>
  <si>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</si>
  <si>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</si>
  <si>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</si>
  <si>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</si>
  <si>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</si>
  <si>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</si>
  <si>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</si>
  <si>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</si>
  <si>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</si>
  <si>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</si>
  <si>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</si>
  <si>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</si>
  <si>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</si>
  <si>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</si>
  <si>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</si>
  <si>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</si>
  <si>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</si>
  <si>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</si>
  <si>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</si>
  <si>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</si>
  <si>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</si>
  <si>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</si>
  <si>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</si>
  <si>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</si>
  <si>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</si>
  <si>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</si>
  <si>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</si>
  <si>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</si>
  <si>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</si>
  <si>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</si>
  <si>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</si>
  <si>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</si>
  <si>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</si>
  <si>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</si>
  <si>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</si>
  <si>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</si>
  <si>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</si>
  <si>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</si>
  <si>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</si>
  <si>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</si>
  <si>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</si>
  <si>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</si>
  <si>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</si>
  <si>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</si>
  <si>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</si>
  <si>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</si>
  <si>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</si>
  <si>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</si>
  <si>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</si>
  <si>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</si>
  <si>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</si>
  <si>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</si>
  <si>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</si>
  <si>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</si>
  <si>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</si>
  <si>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</si>
  <si>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</si>
  <si>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</si>
  <si>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</si>
  <si>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</si>
  <si>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</si>
  <si>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</si>
  <si>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</si>
  <si>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</si>
  <si>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</si>
  <si>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</si>
  <si>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</si>
  <si>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</si>
  <si>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</si>
  <si>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</si>
  <si>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</si>
  <si>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</si>
  <si>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</si>
  <si>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</si>
  <si>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</si>
  <si>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</si>
  <si>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</si>
  <si>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</si>
  <si>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</si>
  <si>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</si>
  <si>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</si>
  <si>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</si>
  <si>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</si>
  <si>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</si>
  <si>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</si>
  <si>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</si>
  <si>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</si>
  <si>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</si>
  <si>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</si>
  <si>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</si>
  <si>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</si>
  <si>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</si>
  <si>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</si>
  <si>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</si>
  <si>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</si>
  <si>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</si>
  <si>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</si>
  <si>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</si>
  <si>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</si>
  <si>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</si>
  <si>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</si>
  <si>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</si>
  <si>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</si>
  <si>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</si>
  <si>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</si>
  <si>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</si>
  <si>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</si>
  <si>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</si>
  <si>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</si>
  <si>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</si>
  <si>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</si>
  <si>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</si>
  <si>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</si>
  <si>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</si>
  <si>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</si>
  <si>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</si>
  <si>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</si>
  <si>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</si>
  <si>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</si>
  <si>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</si>
  <si>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</si>
  <si>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</si>
  <si>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</si>
  <si>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</si>
  <si>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</si>
  <si>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</si>
  <si>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</si>
  <si>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</si>
  <si>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</si>
  <si>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</si>
  <si>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</si>
  <si>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</si>
  <si>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</si>
  <si>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</si>
  <si>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</si>
  <si>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</si>
  <si>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</si>
  <si>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</si>
  <si>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</si>
  <si>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</si>
  <si>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</si>
  <si>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</si>
  <si>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</si>
  <si>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</si>
  <si>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</si>
  <si>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</si>
  <si>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</si>
  <si>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</si>
  <si>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</si>
  <si>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</si>
  <si>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</si>
  <si>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</si>
  <si>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</si>
  <si>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</si>
  <si>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</si>
  <si>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</si>
  <si>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</si>
  <si>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</si>
  <si>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</si>
  <si>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</si>
  <si>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</si>
  <si>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</si>
  <si>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</si>
  <si>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</si>
  <si>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</si>
  <si>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</si>
  <si>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</si>
  <si>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</si>
  <si>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</si>
  <si>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</si>
  <si>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</si>
  <si>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</si>
  <si>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</si>
  <si>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</si>
  <si>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</si>
  <si>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</si>
  <si>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</si>
  <si>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</si>
  <si>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</si>
  <si>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</si>
  <si>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</si>
  <si>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</si>
  <si>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</si>
  <si>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</si>
  <si>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</si>
  <si>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</si>
  <si>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</si>
  <si>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</si>
  <si>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</si>
  <si>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</si>
  <si>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</si>
  <si>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</si>
  <si>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</si>
  <si>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</si>
  <si>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</si>
  <si>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</si>
  <si>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</si>
  <si>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</si>
  <si>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</si>
  <si>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</si>
  <si>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</si>
  <si>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</si>
  <si>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</si>
  <si>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</si>
  <si>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</si>
  <si>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</si>
  <si>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</si>
  <si>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</si>
  <si>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</si>
  <si>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</si>
  <si>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</si>
  <si>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</si>
  <si>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</si>
  <si>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</si>
  <si>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</si>
  <si>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</si>
  <si>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</si>
  <si>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</si>
  <si>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</si>
  <si>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</si>
  <si>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</si>
  <si>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</si>
  <si>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</si>
  <si>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</si>
  <si>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</si>
  <si>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</si>
  <si>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</si>
  <si>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</si>
  <si>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</si>
  <si>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</si>
  <si>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</si>
  <si>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</si>
  <si>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</si>
  <si>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</si>
  <si>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</si>
  <si>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</si>
  <si>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</si>
  <si>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</si>
  <si>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</si>
  <si>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</si>
  <si>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</si>
  <si>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</si>
  <si>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</si>
  <si>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</si>
  <si>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</si>
  <si>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</si>
  <si>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</si>
  <si>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</si>
  <si>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</si>
  <si>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</si>
  <si>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</si>
  <si>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</si>
  <si>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</si>
  <si>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</si>
  <si>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</si>
  <si>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</si>
  <si>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</si>
  <si>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</si>
  <si>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</si>
  <si>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</si>
  <si>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</si>
  <si>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</si>
  <si>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</si>
  <si>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</si>
  <si>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</si>
  <si>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</si>
  <si>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</si>
  <si>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</si>
  <si>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</si>
  <si>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</si>
  <si>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</si>
  <si>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</si>
  <si>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</si>
  <si>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</si>
  <si>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</si>
  <si>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</si>
  <si>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</si>
  <si>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</si>
  <si>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</si>
  <si>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</si>
  <si>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</si>
  <si>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</si>
  <si>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</si>
  <si>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</si>
  <si>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</si>
  <si>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</si>
  <si>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</si>
  <si>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</si>
  <si>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</si>
  <si>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</si>
  <si>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</si>
  <si>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</si>
  <si>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</si>
  <si>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</si>
  <si>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</si>
  <si>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</si>
  <si>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</si>
  <si>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</si>
  <si>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</si>
  <si>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</si>
  <si>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</si>
  <si>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</si>
  <si>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</si>
  <si>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</si>
  <si>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</si>
  <si>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</si>
  <si>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</si>
  <si>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</si>
  <si>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</si>
  <si>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</si>
  <si>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</si>
  <si>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</si>
  <si>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</si>
  <si>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</si>
  <si>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</si>
  <si>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</si>
  <si>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</si>
  <si>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</si>
  <si>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</si>
  <si>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</si>
  <si>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</si>
  <si>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</si>
  <si>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</si>
  <si>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</si>
  <si>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</si>
  <si>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</si>
  <si>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</si>
  <si>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</si>
  <si>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</si>
  <si>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</si>
  <si>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</si>
  <si>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</si>
  <si>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</si>
  <si>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</si>
  <si>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</si>
  <si>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</si>
  <si>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</si>
  <si>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</si>
  <si>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</si>
  <si>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</si>
  <si>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</si>
  <si>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</si>
  <si>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</si>
  <si>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</si>
  <si>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</si>
  <si>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</si>
  <si>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</si>
  <si>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</si>
  <si>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</si>
  <si>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</si>
  <si>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</si>
  <si>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</si>
  <si>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</si>
  <si>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</si>
  <si>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</si>
  <si>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</si>
  <si>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</si>
  <si>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</si>
  <si>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</si>
  <si>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</si>
  <si>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</si>
  <si>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</si>
  <si>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</si>
  <si>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</si>
  <si>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</si>
  <si>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</si>
  <si>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</si>
  <si>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</si>
  <si>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</si>
  <si>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</si>
  <si>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</si>
  <si>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</si>
  <si>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</si>
  <si>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</si>
  <si>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</si>
  <si>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</si>
  <si>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</si>
  <si>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</si>
  <si>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</si>
  <si>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</si>
  <si>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</si>
  <si>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</si>
  <si>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</si>
  <si>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</si>
  <si>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</si>
  <si>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</si>
  <si>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</si>
  <si>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</si>
  <si>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</si>
  <si>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</si>
  <si>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</si>
  <si>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</si>
  <si>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</si>
  <si>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</si>
  <si>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</si>
  <si>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</si>
  <si>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</si>
  <si>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</si>
  <si>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</si>
  <si>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</si>
  <si>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</si>
  <si>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</si>
  <si>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</si>
  <si>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</si>
  <si>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</si>
  <si>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</si>
  <si>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</si>
  <si>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</si>
  <si>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</si>
  <si>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</si>
  <si>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</si>
  <si>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</si>
  <si>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</si>
  <si>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</si>
  <si>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</si>
  <si>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</si>
  <si>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</si>
  <si>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</si>
  <si>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</si>
  <si>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</si>
  <si>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</si>
  <si>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</si>
  <si>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</si>
  <si>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</si>
  <si>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</si>
  <si>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</si>
  <si>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</si>
  <si>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</si>
  <si>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</si>
  <si>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</si>
  <si>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</si>
  <si>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</si>
  <si>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</si>
  <si>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</si>
  <si>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</si>
  <si>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</si>
  <si>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</si>
  <si>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</si>
  <si>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</si>
  <si>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</si>
  <si>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</si>
  <si>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</si>
  <si>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</si>
  <si>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</si>
  <si>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</si>
  <si>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</si>
  <si>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</si>
  <si>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</si>
  <si>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</si>
  <si>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</si>
  <si>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</si>
  <si>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</si>
  <si>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</si>
  <si>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</si>
  <si>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</si>
  <si>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</si>
  <si>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</si>
  <si>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</si>
  <si>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</si>
  <si>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</si>
  <si>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</si>
  <si>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</si>
  <si>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</si>
  <si>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</si>
  <si>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</si>
  <si>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</si>
  <si>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</si>
  <si>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</si>
  <si>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</si>
  <si>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</si>
  <si>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</si>
  <si>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</si>
  <si>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</si>
  <si>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</si>
  <si>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</si>
  <si>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</si>
  <si>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</si>
  <si>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</si>
  <si>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</si>
  <si>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</si>
  <si>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</si>
  <si>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</si>
  <si>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</si>
  <si>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</si>
  <si>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</si>
  <si>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</si>
  <si>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</si>
  <si>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</si>
  <si>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</si>
  <si>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</si>
  <si>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</si>
  <si>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</si>
  <si>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</si>
  <si>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</si>
  <si>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</si>
  <si>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</si>
  <si>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</si>
  <si>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</si>
  <si>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</si>
  <si>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</si>
  <si>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</si>
  <si>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</si>
  <si>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</si>
  <si>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</si>
  <si>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</si>
  <si>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</si>
  <si>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</si>
  <si>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</si>
  <si>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</si>
  <si>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</si>
  <si>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</si>
  <si>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</si>
  <si>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</si>
  <si>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</si>
  <si>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</si>
  <si>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</si>
  <si>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</si>
  <si>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</si>
  <si>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</si>
  <si>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</si>
  <si>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</si>
  <si>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</si>
  <si>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</si>
  <si>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</si>
  <si>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</si>
  <si>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</si>
  <si>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</si>
  <si>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</si>
  <si>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</si>
  <si>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</si>
  <si>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</si>
  <si>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</si>
  <si>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</si>
  <si>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</si>
  <si>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</si>
  <si>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</si>
  <si>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</si>
  <si>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</si>
  <si>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</si>
  <si>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</si>
  <si>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</si>
  <si>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</si>
  <si>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</si>
  <si>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</si>
  <si>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</si>
  <si>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</si>
  <si>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</si>
  <si>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</si>
  <si>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</si>
  <si>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</si>
  <si>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</si>
  <si>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</si>
  <si>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</si>
  <si>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</si>
  <si>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</si>
  <si>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</si>
  <si>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</si>
  <si>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</si>
  <si>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</si>
  <si>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</si>
  <si>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</si>
  <si>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</si>
  <si>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</si>
  <si>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</si>
  <si>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</si>
  <si>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</si>
  <si>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</si>
  <si>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</si>
  <si>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</si>
  <si>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</si>
  <si>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</si>
  <si>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</si>
  <si>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</si>
  <si>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</si>
  <si>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</si>
  <si>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</si>
  <si>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</si>
  <si>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</si>
  <si>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</si>
  <si>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</si>
  <si>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</si>
  <si>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</si>
  <si>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</si>
  <si>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</si>
  <si>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</si>
  <si>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</si>
  <si>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</si>
  <si>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</si>
  <si>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</si>
  <si>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</si>
  <si>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</si>
  <si>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</si>
  <si>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</si>
  <si>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</si>
  <si>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</si>
  <si>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</si>
  <si>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</si>
  <si>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</si>
  <si>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</si>
  <si>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</si>
  <si>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</si>
  <si>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</si>
  <si>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</si>
  <si>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</si>
  <si>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</si>
  <si>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</si>
  <si>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</si>
  <si>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</si>
  <si>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</si>
  <si>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</si>
  <si>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</si>
  <si>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</si>
  <si>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</si>
  <si>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</si>
  <si>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</si>
  <si>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</si>
  <si>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</si>
  <si>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</si>
  <si>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</si>
  <si>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</si>
  <si>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</si>
  <si>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</si>
  <si>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</si>
  <si>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</si>
  <si>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</si>
  <si>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</si>
  <si>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</si>
  <si>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</si>
  <si>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</si>
  <si>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</si>
  <si>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</si>
  <si>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</si>
  <si>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</si>
  <si>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</si>
  <si>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</si>
  <si>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</si>
  <si>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</si>
  <si>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</si>
  <si>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</si>
  <si>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</si>
  <si>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</si>
  <si>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</si>
  <si>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</si>
  <si>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</si>
  <si>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</si>
  <si>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</si>
  <si>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</si>
  <si>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</si>
  <si>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</si>
  <si>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</si>
  <si>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</si>
  <si>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</si>
  <si>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</si>
  <si>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</si>
  <si>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</si>
  <si>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</si>
  <si>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</si>
  <si>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</si>
  <si>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</si>
  <si>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</si>
  <si>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</si>
  <si>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</si>
  <si>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</si>
  <si>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</si>
  <si>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</si>
  <si>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</si>
  <si>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</si>
  <si>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</si>
  <si>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</si>
  <si>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</si>
  <si>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</si>
  <si>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</si>
  <si>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</si>
  <si>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</si>
  <si>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</si>
  <si>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</si>
  <si>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</si>
  <si>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</si>
  <si>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</si>
  <si>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</si>
  <si>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</si>
  <si>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</si>
  <si>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</si>
  <si>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</si>
  <si>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</si>
  <si>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</si>
  <si>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</si>
  <si>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</si>
  <si>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</si>
  <si>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</si>
  <si>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</si>
  <si>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</si>
  <si>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</si>
  <si>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</si>
  <si>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</si>
  <si>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</si>
  <si>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</si>
  <si>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</si>
  <si>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</si>
  <si>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</si>
  <si>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</si>
  <si>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</si>
  <si>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</si>
  <si>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</si>
  <si>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</si>
  <si>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</si>
  <si>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</si>
  <si>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</si>
  <si>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</si>
  <si>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</si>
  <si>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</si>
  <si>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</si>
  <si>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</si>
  <si>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</si>
  <si>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</si>
  <si>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</si>
  <si>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</si>
  <si>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</si>
  <si>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</si>
  <si>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</si>
  <si>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</si>
  <si>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</si>
  <si>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</si>
  <si>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</si>
  <si>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</si>
  <si>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</si>
  <si>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</si>
  <si>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</si>
  <si>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</si>
  <si>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</si>
  <si>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</si>
  <si>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</si>
  <si>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</si>
  <si>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</si>
  <si>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</si>
  <si>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</si>
  <si>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</si>
  <si>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</si>
  <si>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</si>
  <si>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</si>
  <si>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</si>
  <si>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</si>
  <si>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</si>
  <si>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</si>
  <si>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</si>
  <si>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</si>
  <si>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</si>
  <si>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</si>
  <si>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</si>
  <si>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</si>
  <si>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</si>
  <si>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</si>
  <si>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</si>
  <si>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</si>
  <si>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</si>
  <si>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</si>
  <si>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</si>
  <si>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</si>
  <si>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</si>
  <si>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</si>
  <si>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</si>
  <si>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</si>
  <si>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</si>
  <si>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</si>
  <si>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</si>
  <si>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</si>
  <si>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</si>
  <si>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</si>
  <si>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</si>
  <si>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</si>
  <si>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</si>
  <si>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</si>
  <si>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</si>
  <si>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</si>
  <si>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</si>
  <si>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</si>
  <si>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</si>
  <si>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</si>
  <si>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</si>
  <si>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</si>
  <si>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</si>
  <si>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</si>
  <si>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</si>
  <si>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</si>
  <si>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</si>
  <si>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</si>
  <si>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</si>
  <si>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</si>
  <si>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</si>
  <si>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</si>
  <si>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</si>
  <si>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</si>
  <si>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</si>
  <si>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</si>
  <si>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</si>
  <si>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</si>
  <si>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</si>
  <si>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</si>
  <si>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</si>
  <si>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</si>
  <si>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</si>
  <si>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</si>
  <si>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</si>
  <si>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</si>
  <si>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</si>
  <si>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</si>
  <si>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</si>
  <si>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</si>
  <si>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</si>
  <si>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</si>
  <si>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</si>
  <si>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</si>
  <si>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</si>
  <si>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</si>
  <si>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</si>
  <si>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</si>
  <si>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</si>
  <si>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</si>
  <si>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</si>
  <si>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</si>
  <si>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</si>
  <si>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</si>
  <si>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</si>
  <si>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</si>
  <si>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</si>
  <si>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</si>
  <si>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</si>
  <si>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</si>
  <si>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</si>
  <si>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</si>
  <si>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</si>
  <si>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</si>
  <si>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</si>
  <si>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</si>
  <si>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</si>
  <si>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</si>
  <si>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</si>
  <si>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</si>
  <si>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</si>
  <si>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</si>
  <si>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</si>
  <si>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</si>
  <si>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</si>
  <si>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</si>
  <si>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</si>
  <si>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</si>
  <si>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</si>
  <si>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</si>
  <si>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</si>
  <si>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</si>
  <si>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</si>
  <si>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</si>
  <si>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</si>
  <si>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</si>
  <si>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</si>
  <si>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</si>
  <si>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</si>
  <si>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</si>
  <si>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</si>
  <si>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</si>
  <si>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</si>
  <si>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</si>
  <si>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</si>
  <si>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</si>
  <si>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</si>
  <si>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</si>
  <si>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</si>
  <si>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</si>
  <si>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</si>
  <si>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</si>
  <si>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</si>
  <si>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</si>
  <si>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</si>
  <si>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</si>
  <si>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</si>
  <si>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</si>
  <si>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</si>
  <si>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</si>
  <si>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</si>
  <si>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</si>
  <si>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</si>
  <si>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</si>
  <si>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</si>
  <si>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</si>
  <si>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</si>
  <si>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</si>
  <si>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</si>
  <si>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</si>
  <si>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</si>
  <si>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</si>
  <si>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</si>
  <si>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</si>
  <si>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</si>
  <si>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</si>
  <si>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</si>
  <si>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</si>
  <si>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</si>
  <si>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</si>
  <si>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</si>
  <si>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</si>
  <si>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</si>
  <si>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</si>
  <si>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</si>
  <si>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</si>
  <si>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</si>
  <si>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</si>
  <si>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</si>
  <si>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</si>
  <si>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</si>
  <si>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</si>
  <si>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</si>
  <si>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</si>
  <si>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</si>
  <si>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</si>
  <si>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</si>
  <si>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</si>
  <si>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</si>
  <si>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</si>
  <si>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</si>
  <si>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</si>
  <si>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</si>
  <si>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</si>
  <si>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</si>
  <si>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</si>
  <si>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</si>
  <si>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</si>
  <si>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</si>
  <si>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</si>
  <si>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</si>
  <si>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</si>
  <si>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</si>
  <si>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</si>
  <si>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</si>
  <si>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</si>
  <si>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</si>
  <si>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</si>
  <si>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</si>
  <si>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</si>
  <si>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</si>
  <si>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</si>
  <si>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</si>
  <si>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</si>
  <si>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</si>
  <si>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</si>
  <si>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</si>
  <si>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</si>
  <si>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</si>
  <si>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</si>
  <si>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</si>
  <si>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</si>
  <si>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</si>
  <si>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</si>
  <si>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</si>
  <si>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</si>
  <si>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</si>
  <si>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</si>
  <si>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</si>
  <si>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</si>
  <si>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</si>
  <si>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</si>
  <si>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</si>
  <si>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</si>
  <si>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</si>
  <si>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</si>
  <si>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</si>
  <si>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</si>
  <si>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</si>
  <si>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</si>
  <si>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</si>
  <si>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</si>
  <si>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</si>
  <si>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</si>
  <si>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</si>
  <si>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</si>
  <si>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</si>
  <si>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</si>
  <si>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</si>
  <si>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</si>
  <si>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</si>
  <si>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</si>
  <si>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</si>
  <si>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</si>
  <si>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</si>
  <si>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</si>
  <si>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</si>
  <si>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</si>
  <si>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</si>
  <si>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</si>
  <si>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</si>
  <si>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</si>
  <si>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</si>
  <si>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</si>
  <si>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</si>
  <si>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</si>
  <si>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</si>
  <si>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</si>
  <si>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</si>
  <si>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</si>
  <si>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</si>
  <si>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</si>
  <si>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</si>
  <si>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</si>
  <si>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</si>
  <si>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</si>
  <si>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</si>
  <si>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</si>
  <si>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</si>
  <si>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</si>
  <si>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</si>
  <si>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</si>
  <si>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</si>
  <si>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</si>
  <si>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</si>
  <si>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</si>
  <si>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</si>
  <si>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</si>
  <si>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</si>
  <si>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</si>
  <si>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</si>
  <si>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</si>
  <si>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</si>
  <si>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</si>
  <si>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</si>
  <si>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</si>
  <si>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</si>
  <si>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</si>
  <si>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</si>
  <si>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</si>
  <si>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</si>
  <si>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</si>
  <si>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</si>
  <si>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</si>
  <si>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</si>
  <si>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</si>
  <si>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</si>
  <si>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</si>
  <si>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</si>
  <si>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</si>
  <si>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</si>
  <si>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</si>
  <si>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</si>
  <si>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</si>
  <si>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</si>
  <si>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</si>
  <si>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</si>
  <si>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</si>
  <si>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</si>
  <si>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</si>
  <si>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</si>
  <si>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</si>
  <si>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</si>
  <si>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</si>
  <si>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</si>
  <si>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</si>
  <si>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</si>
  <si>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</si>
  <si>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</si>
  <si>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</si>
  <si>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</si>
  <si>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</si>
  <si>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</si>
  <si>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</si>
  <si>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</si>
  <si>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</si>
  <si>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</si>
  <si>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</si>
  <si>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</si>
  <si>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</si>
  <si>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</si>
  <si>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</si>
  <si>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</si>
  <si>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</si>
  <si>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</si>
  <si>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</si>
  <si>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</si>
  <si>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</si>
  <si>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</si>
  <si>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</si>
  <si>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</si>
  <si>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</si>
  <si>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</si>
  <si>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</si>
  <si>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</si>
  <si>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</si>
  <si>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</si>
  <si>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</si>
  <si>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</si>
  <si>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</si>
  <si>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</si>
  <si>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</si>
  <si>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</si>
  <si>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</si>
  <si>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</si>
  <si>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</si>
  <si>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</si>
  <si>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</si>
  <si>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</si>
  <si>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</si>
  <si>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</si>
  <si>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</si>
  <si>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</si>
  <si>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</si>
  <si>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</si>
  <si>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</si>
  <si>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</si>
  <si>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</si>
  <si>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</si>
  <si>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</si>
  <si>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</si>
  <si>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</si>
  <si>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</si>
  <si>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</si>
  <si>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</si>
  <si>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</si>
  <si>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</si>
  <si>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</si>
  <si>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</si>
  <si>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</si>
  <si>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</si>
  <si>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</si>
  <si>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</si>
  <si>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</si>
  <si>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</si>
  <si>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</si>
  <si>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</si>
  <si>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</si>
  <si>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</si>
  <si>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</si>
  <si>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</si>
  <si>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</si>
  <si>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</si>
  <si>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</si>
  <si>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</si>
  <si>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</si>
  <si>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</si>
  <si>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</si>
  <si>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</si>
  <si>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</si>
  <si>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</si>
  <si>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</si>
  <si>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</si>
  <si>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</si>
  <si>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</si>
  <si>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</si>
  <si>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</si>
  <si>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</si>
  <si>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</si>
  <si>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</si>
  <si>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</si>
  <si>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</si>
  <si>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</si>
  <si>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</si>
  <si>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</si>
  <si>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</si>
  <si>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</si>
  <si>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</si>
  <si>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</si>
  <si>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</si>
  <si>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</si>
  <si>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</si>
  <si>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</si>
  <si>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</si>
  <si>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</si>
  <si>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</si>
  <si>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</si>
  <si>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</si>
  <si>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</si>
  <si>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</si>
  <si>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</si>
  <si>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</si>
  <si>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</si>
  <si>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</si>
  <si>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</si>
  <si>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</si>
  <si>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</si>
  <si>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</si>
  <si>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</si>
  <si>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</si>
  <si>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</si>
  <si>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</si>
  <si>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</si>
  <si>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</si>
  <si>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</si>
  <si>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</si>
  <si>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</si>
  <si>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</si>
  <si>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</si>
  <si>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</si>
  <si>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</si>
  <si>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</si>
  <si>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</si>
  <si>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</si>
  <si>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</si>
  <si>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</si>
  <si>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</si>
  <si>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</si>
  <si>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</si>
  <si>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</si>
  <si>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</si>
  <si>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</si>
  <si>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</si>
  <si>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</si>
  <si>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</si>
  <si>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</si>
  <si>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</si>
  <si>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</si>
  <si>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</si>
  <si>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</si>
  <si>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</si>
  <si>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</si>
  <si>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</si>
  <si>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</si>
  <si>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</si>
  <si>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</si>
  <si>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</si>
  <si>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</si>
  <si>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</si>
  <si>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</si>
  <si>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</si>
  <si>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</si>
  <si>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</si>
  <si>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</si>
  <si>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</si>
  <si>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</si>
  <si>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</si>
  <si>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</si>
  <si>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</si>
  <si>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</si>
  <si>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</si>
  <si>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</si>
  <si>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</si>
  <si>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</si>
  <si>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</si>
  <si>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</si>
  <si>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</si>
  <si>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</si>
  <si>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</si>
  <si>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</si>
  <si>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</si>
  <si>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</si>
  <si>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</si>
  <si>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</si>
  <si>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</si>
  <si>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</si>
  <si>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</si>
  <si>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</si>
  <si>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</si>
  <si>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</si>
  <si>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</si>
  <si>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</si>
  <si>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</si>
  <si>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</si>
  <si>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</si>
  <si>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</si>
  <si>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</si>
  <si>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</si>
  <si>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</si>
  <si>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</si>
  <si>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</si>
  <si>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</si>
  <si>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</si>
  <si>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</si>
  <si>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</si>
  <si>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</si>
  <si>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</si>
  <si>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</si>
  <si>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</si>
  <si>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</si>
  <si>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</si>
  <si>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</si>
  <si>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</si>
  <si>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</si>
  <si>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</si>
  <si>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</si>
  <si>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</si>
  <si>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</si>
  <si>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</si>
  <si>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</si>
  <si>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</si>
  <si>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</si>
  <si>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</si>
  <si>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</si>
  <si>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</si>
  <si>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</si>
  <si>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</si>
  <si>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</si>
  <si>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</si>
  <si>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</si>
  <si>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</si>
  <si>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</si>
  <si>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</si>
  <si>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</si>
  <si>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</si>
  <si>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</si>
  <si>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</si>
  <si>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</si>
  <si>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</si>
  <si>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</si>
  <si>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</si>
  <si>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</si>
  <si>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</si>
  <si>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</si>
  <si>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</si>
  <si>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</si>
  <si>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</si>
  <si>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</si>
  <si>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</si>
  <si>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</si>
  <si>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</si>
  <si>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</si>
  <si>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</si>
  <si>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</si>
  <si>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</si>
  <si>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</si>
  <si>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</si>
  <si>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</si>
  <si>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</si>
  <si>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</si>
  <si>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</si>
  <si>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</si>
  <si>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</si>
  <si>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</si>
  <si>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</si>
  <si>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</si>
  <si>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</si>
  <si>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</si>
  <si>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</si>
  <si>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</si>
  <si>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</si>
  <si>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</si>
  <si>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</si>
  <si>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</si>
  <si>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</si>
  <si>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</si>
  <si>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</si>
  <si>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</si>
  <si>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</si>
  <si>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</si>
  <si>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</si>
  <si>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</si>
  <si>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</si>
  <si>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</si>
  <si>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</si>
  <si>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</si>
  <si>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</si>
  <si>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</si>
  <si>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</si>
  <si>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</si>
  <si>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</si>
  <si>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</si>
  <si>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</si>
  <si>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</si>
  <si>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</si>
  <si>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</si>
  <si>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</si>
  <si>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</si>
  <si>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</si>
  <si>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</si>
  <si>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</si>
  <si>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</si>
  <si>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</si>
  <si>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</si>
  <si>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</si>
  <si>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</si>
  <si>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</si>
  <si>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</si>
  <si>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</si>
  <si>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</si>
  <si>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</si>
  <si>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</si>
  <si>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</si>
  <si>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</si>
  <si>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</si>
  <si>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</si>
  <si>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</si>
  <si>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</si>
  <si>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</si>
  <si>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</si>
  <si>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</si>
  <si>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</si>
  <si>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</si>
  <si>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</si>
  <si>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</si>
  <si>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</si>
  <si>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</si>
  <si>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</si>
  <si>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</si>
  <si>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</si>
  <si>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</si>
  <si>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</si>
  <si>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</si>
  <si>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</si>
  <si>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</si>
  <si>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</si>
  <si>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</si>
  <si>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</si>
  <si>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</si>
  <si>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</si>
  <si>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</si>
  <si>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</si>
  <si>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</si>
  <si>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</si>
  <si>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</si>
  <si>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</si>
  <si>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</si>
  <si>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</si>
  <si>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</si>
  <si>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</si>
  <si>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</si>
  <si>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</si>
  <si>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</si>
  <si>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</si>
  <si>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</si>
  <si>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</si>
  <si>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</si>
  <si>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</si>
  <si>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</si>
  <si>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</si>
  <si>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</si>
  <si>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</si>
  <si>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</si>
  <si>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</si>
  <si>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</si>
  <si>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</si>
  <si>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</si>
  <si>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</si>
  <si>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</si>
  <si>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</si>
  <si>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</si>
  <si>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</si>
  <si>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</si>
  <si>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</si>
  <si>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</si>
  <si>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</si>
  <si>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</si>
  <si>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</si>
  <si>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</si>
  <si>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</si>
  <si>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</si>
  <si>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</si>
  <si>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</si>
  <si>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</si>
  <si>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</si>
  <si>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</si>
  <si>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</si>
  <si>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</si>
  <si>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</si>
  <si>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</si>
  <si>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</si>
  <si>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</si>
  <si>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</si>
  <si>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</si>
  <si>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</si>
  <si>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</si>
  <si>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</si>
  <si>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</si>
  <si>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</si>
  <si>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</si>
  <si>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</si>
  <si>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</si>
  <si>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</si>
  <si>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</si>
  <si>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</si>
  <si>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</si>
  <si>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</si>
  <si>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</si>
  <si>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</si>
  <si>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</si>
  <si>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</si>
  <si>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</si>
  <si>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</si>
  <si>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</si>
  <si>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</si>
  <si>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</si>
  <si>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</si>
  <si>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</si>
  <si>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</si>
  <si>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</si>
  <si>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</si>
  <si>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</si>
  <si>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</si>
  <si>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</si>
  <si>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</si>
  <si>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</si>
  <si>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</si>
  <si>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</si>
  <si>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</si>
  <si>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</si>
  <si>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</si>
  <si>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</si>
  <si>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</si>
  <si>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</si>
  <si>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</si>
  <si>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</si>
  <si>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</si>
  <si>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</si>
  <si>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</si>
  <si>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</si>
  <si>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</si>
  <si>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</si>
  <si>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</si>
  <si>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</si>
  <si>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</si>
  <si>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</si>
  <si>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</si>
  <si>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</si>
  <si>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</si>
  <si>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</si>
  <si>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</si>
  <si>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</si>
  <si>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</si>
  <si>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</si>
  <si>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</si>
  <si>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</si>
  <si>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</si>
  <si>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</si>
  <si>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</si>
  <si>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</si>
  <si>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</si>
  <si>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</si>
  <si>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</si>
  <si>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</si>
  <si>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</si>
  <si>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</si>
  <si>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</si>
  <si>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</si>
  <si>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</si>
  <si>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</si>
  <si>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</si>
  <si>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</si>
  <si>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</si>
  <si>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</si>
  <si>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</si>
  <si>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</si>
  <si>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</si>
  <si>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</si>
  <si>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</si>
  <si>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</si>
  <si>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</si>
  <si>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</si>
  <si>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</si>
  <si>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</si>
  <si>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</si>
  <si>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</si>
  <si>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</si>
  <si>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</si>
  <si>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</si>
  <si>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</si>
  <si>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</si>
  <si>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</si>
  <si>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</si>
  <si>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</si>
  <si>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</si>
  <si>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</si>
  <si>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</si>
  <si>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</si>
  <si>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</si>
  <si>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</si>
  <si>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</si>
  <si>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</si>
  <si>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</si>
  <si>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</si>
  <si>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</si>
  <si>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</si>
  <si>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</si>
  <si>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</si>
  <si>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</si>
  <si>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</si>
  <si>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</si>
  <si>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</si>
  <si>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</si>
  <si>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</si>
  <si>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</si>
  <si>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</si>
  <si>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</si>
  <si>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</si>
  <si>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</si>
  <si>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</si>
  <si>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</si>
  <si>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</si>
  <si>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</si>
  <si>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</si>
  <si>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</si>
  <si>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</si>
  <si>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</si>
  <si>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</si>
  <si>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</si>
  <si>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</si>
  <si>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</si>
  <si>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</si>
  <si>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</si>
  <si>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</si>
  <si>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</si>
  <si>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</si>
  <si>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</si>
  <si>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</si>
  <si>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</si>
  <si>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</si>
  <si>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</si>
  <si>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</si>
  <si>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</si>
  <si>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</si>
  <si>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</si>
  <si>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</si>
  <si>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</si>
  <si>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</si>
  <si>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</si>
  <si>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</si>
  <si>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</si>
  <si>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</si>
  <si>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</si>
  <si>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</si>
  <si>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</si>
  <si>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</si>
  <si>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</si>
  <si>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</si>
  <si>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</si>
  <si>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</si>
  <si>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</si>
  <si>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</si>
  <si>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</si>
  <si>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</si>
  <si>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</si>
  <si>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</si>
  <si>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</si>
  <si>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</si>
  <si>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</si>
  <si>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</si>
  <si>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</si>
  <si>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</si>
  <si>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</si>
  <si>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</si>
  <si>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</si>
  <si>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</si>
  <si>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</si>
  <si>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</si>
  <si>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</si>
  <si>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</si>
  <si>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</si>
  <si>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</si>
  <si>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</si>
  <si>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</si>
  <si>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</si>
  <si>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</si>
  <si>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</si>
  <si>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</si>
  <si>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</si>
  <si>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</si>
  <si>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</si>
  <si>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</si>
  <si>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</si>
  <si>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</si>
  <si>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</si>
  <si>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</si>
  <si>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</si>
  <si>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</si>
  <si>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</si>
  <si>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</si>
  <si>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</si>
  <si>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</si>
  <si>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</si>
  <si>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</si>
  <si>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</si>
  <si>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</si>
  <si>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</si>
  <si>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</si>
  <si>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</si>
  <si>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</si>
  <si>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</si>
  <si>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</si>
  <si>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</si>
  <si>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</si>
  <si>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</si>
  <si>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</si>
  <si>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</si>
  <si>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</si>
  <si>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</si>
  <si>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</si>
  <si>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</si>
  <si>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</si>
  <si>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</si>
  <si>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</si>
  <si>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</si>
  <si>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</si>
  <si>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</si>
  <si>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</si>
  <si>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</si>
  <si>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</si>
  <si>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</si>
  <si>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</si>
  <si>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</si>
  <si>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</si>
  <si>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</si>
  <si>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</si>
  <si>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</si>
  <si>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</si>
  <si>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</si>
  <si>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</si>
  <si>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</si>
  <si>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</si>
  <si>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</si>
  <si>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</si>
  <si>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</si>
  <si>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</si>
  <si>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</si>
  <si>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</si>
  <si>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</si>
  <si>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</si>
  <si>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</si>
  <si>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</si>
  <si>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</si>
  <si>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</si>
  <si>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</si>
  <si>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</si>
  <si>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</si>
  <si>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</si>
  <si>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</si>
  <si>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</si>
  <si>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</si>
  <si>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</si>
  <si>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</si>
  <si>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</si>
  <si>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</si>
  <si>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</si>
  <si>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</si>
  <si>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</si>
  <si>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</si>
  <si>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</si>
  <si>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</si>
  <si>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</si>
  <si>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</si>
  <si>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</si>
  <si>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</si>
  <si>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</si>
  <si>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</si>
  <si>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</si>
  <si>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</si>
  <si>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</si>
  <si>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</si>
  <si>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</si>
  <si>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</si>
  <si>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</si>
  <si>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</si>
  <si>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</si>
  <si>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</si>
  <si>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</si>
  <si>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</si>
  <si>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</si>
  <si>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</si>
  <si>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</si>
  <si>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</si>
  <si>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</si>
  <si>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</si>
  <si>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</si>
  <si>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</si>
  <si>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</si>
  <si>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</si>
  <si>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</si>
  <si>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</si>
  <si>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</si>
  <si>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</si>
  <si>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</si>
  <si>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</si>
  <si>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</si>
  <si>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</si>
  <si>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</si>
  <si>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</si>
  <si>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</si>
  <si>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</si>
  <si>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</si>
  <si>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</si>
  <si>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</si>
  <si>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</si>
  <si>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</si>
  <si>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</si>
  <si>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</si>
  <si>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</si>
  <si>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</si>
  <si>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</si>
  <si>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</si>
  <si>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</si>
  <si>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</si>
  <si>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</si>
  <si>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</si>
  <si>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</si>
  <si>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</si>
  <si>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</si>
  <si>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</si>
  <si>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</si>
  <si>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</si>
  <si>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</si>
  <si>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</si>
  <si>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</si>
  <si>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</si>
  <si>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</si>
  <si>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</si>
  <si>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</si>
  <si>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</si>
  <si>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</si>
  <si>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</si>
  <si>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</si>
  <si>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</si>
  <si>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</si>
  <si>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</si>
  <si>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</si>
  <si>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</si>
  <si>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</si>
  <si>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</si>
  <si>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</si>
  <si>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</si>
  <si>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</si>
  <si>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</si>
  <si>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</si>
  <si>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</si>
  <si>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</si>
  <si>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</si>
  <si>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</si>
  <si>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</si>
  <si>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</si>
  <si>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</si>
  <si>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</si>
  <si>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</si>
  <si>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</si>
  <si>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</si>
  <si>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</si>
  <si>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</si>
  <si>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</si>
  <si>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</si>
  <si>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</si>
  <si>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</si>
  <si>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</si>
  <si>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</si>
  <si>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</si>
  <si>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</si>
  <si>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</si>
  <si>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</si>
  <si>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</si>
  <si>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</si>
  <si>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</si>
  <si>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</si>
  <si>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</si>
  <si>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</si>
  <si>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</si>
  <si>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</si>
  <si>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</si>
  <si>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</si>
  <si>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</si>
  <si>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</si>
  <si>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</si>
  <si>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</si>
  <si>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</si>
  <si>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</si>
  <si>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</si>
  <si>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</si>
  <si>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</si>
  <si>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</si>
  <si>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</si>
  <si>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</si>
  <si>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</si>
  <si>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</si>
  <si>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</si>
  <si>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</si>
  <si>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</si>
  <si>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</si>
  <si>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</si>
  <si>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</si>
  <si>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</si>
  <si>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</si>
  <si>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</si>
  <si>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</si>
  <si>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</si>
  <si>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</si>
  <si>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</si>
  <si>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</si>
  <si>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</si>
  <si>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</si>
  <si>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</si>
  <si>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</si>
  <si>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</si>
  <si>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</si>
  <si>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</si>
  <si>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</si>
  <si>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</si>
  <si>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</si>
  <si>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</si>
  <si>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</si>
  <si>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</si>
  <si>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</si>
  <si>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</si>
  <si>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</si>
  <si>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</si>
  <si>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</si>
  <si>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</si>
  <si>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</si>
  <si>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</si>
  <si>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</si>
  <si>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</si>
  <si>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</si>
  <si>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</si>
  <si>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</si>
  <si>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</si>
  <si>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</si>
  <si>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</si>
  <si>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</si>
  <si>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</si>
  <si>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</si>
  <si>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</si>
  <si>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</si>
  <si>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</si>
  <si>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</si>
  <si>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</si>
  <si>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</si>
  <si>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</si>
  <si>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</si>
  <si>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</si>
  <si>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</si>
  <si>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</si>
  <si>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</si>
  <si>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</si>
  <si>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</si>
  <si>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</si>
  <si>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</si>
  <si>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</si>
  <si>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</si>
  <si>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</si>
  <si>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</si>
  <si>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</si>
  <si>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</si>
  <si>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</si>
  <si>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</si>
  <si>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</si>
  <si>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</si>
  <si>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</si>
  <si>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</si>
  <si>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</si>
  <si>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</si>
  <si>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</si>
  <si>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</si>
  <si>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</si>
  <si>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</si>
  <si>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</si>
  <si>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</si>
  <si>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</si>
  <si>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</si>
  <si>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</si>
  <si>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</si>
  <si>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</si>
  <si>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</si>
  <si>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</si>
  <si>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</si>
  <si>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</si>
  <si>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</si>
  <si>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</si>
  <si>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</si>
  <si>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</si>
  <si>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</si>
  <si>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</si>
  <si>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</si>
  <si>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</si>
  <si>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</si>
  <si>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</si>
  <si>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</si>
  <si>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</si>
  <si>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</si>
  <si>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</si>
  <si>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</si>
  <si>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</si>
  <si>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</si>
  <si>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</si>
  <si>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</si>
  <si>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</si>
  <si>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</si>
  <si>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</si>
  <si>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</si>
  <si>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</si>
  <si>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</si>
  <si>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</si>
  <si>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</si>
  <si>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</si>
  <si>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</si>
  <si>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</si>
  <si>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</si>
  <si>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</si>
  <si>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</si>
  <si>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</si>
  <si>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</si>
  <si>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</si>
  <si>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</si>
  <si>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</si>
  <si>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</si>
  <si>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</si>
  <si>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</si>
  <si>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</si>
  <si>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</si>
  <si>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</si>
  <si>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</si>
  <si>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</si>
  <si>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</si>
  <si>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</si>
  <si>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</si>
  <si>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</si>
  <si>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</si>
  <si>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</si>
  <si>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</si>
  <si>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</si>
  <si>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</si>
  <si>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</si>
  <si>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</si>
  <si>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</si>
  <si>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</si>
  <si>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</si>
  <si>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</si>
  <si>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</si>
  <si>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</si>
  <si>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</si>
  <si>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</si>
  <si>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</si>
  <si>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</si>
  <si>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</si>
  <si>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</si>
  <si>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</si>
  <si>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</si>
  <si>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</si>
  <si>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</si>
  <si>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</si>
  <si>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</si>
  <si>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</si>
  <si>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</si>
  <si>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</si>
  <si>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</si>
  <si>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</si>
  <si>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</si>
  <si>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</si>
  <si>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</si>
  <si>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</si>
  <si>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</si>
  <si>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</si>
  <si>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</si>
  <si>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</si>
  <si>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</si>
  <si>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</si>
  <si>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</si>
  <si>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</si>
  <si>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</si>
  <si>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</si>
  <si>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</si>
  <si>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</si>
  <si>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</si>
  <si>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</si>
  <si>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</si>
  <si>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</si>
  <si>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</si>
  <si>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</si>
  <si>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</si>
  <si>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</si>
  <si>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</si>
  <si>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</si>
  <si>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</si>
  <si>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</si>
  <si>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</si>
  <si>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</si>
  <si>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</si>
  <si>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</si>
  <si>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</si>
  <si>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</si>
  <si>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</si>
  <si>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</si>
  <si>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</si>
  <si>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</si>
  <si>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</si>
  <si>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</si>
  <si>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</si>
  <si>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</si>
  <si>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</si>
  <si>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</si>
  <si>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</si>
  <si>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</si>
  <si>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</si>
  <si>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</si>
  <si>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</si>
  <si>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</si>
  <si>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</si>
  <si>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</si>
  <si>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</si>
  <si>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</si>
  <si>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</si>
  <si>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</si>
  <si>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</si>
  <si>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</si>
  <si>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</si>
  <si>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</si>
  <si>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</si>
  <si>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</si>
  <si>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</si>
  <si>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</si>
  <si>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</si>
  <si>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</si>
  <si>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</si>
  <si>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</si>
  <si>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</si>
  <si>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</si>
  <si>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</si>
  <si>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</si>
  <si>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</si>
  <si>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</si>
  <si>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</si>
  <si>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</si>
  <si>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</si>
  <si>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</si>
  <si>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</si>
  <si>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</si>
  <si>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</si>
  <si>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</si>
  <si>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</si>
  <si>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</si>
  <si>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</si>
  <si>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</si>
  <si>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</si>
  <si>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</si>
  <si>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</si>
  <si>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</si>
  <si>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</si>
  <si>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</si>
  <si>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</si>
  <si>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</si>
  <si>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</si>
  <si>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</si>
  <si>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</si>
  <si>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</si>
  <si>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</si>
  <si>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</si>
  <si>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</si>
  <si>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</si>
  <si>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</si>
  <si>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</si>
  <si>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</si>
  <si>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</si>
  <si>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</si>
  <si>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</si>
  <si>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</si>
  <si>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</si>
  <si>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</si>
  <si>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</si>
  <si>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</si>
  <si>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</si>
  <si>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</si>
  <si>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</si>
  <si>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</si>
  <si>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</si>
  <si>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</si>
  <si>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</si>
  <si>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</si>
  <si>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</si>
  <si>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</si>
  <si>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</si>
  <si>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</si>
  <si>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</si>
  <si>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</si>
  <si>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</si>
  <si>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</si>
  <si>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</si>
  <si>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</si>
  <si>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</si>
  <si>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</si>
  <si>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</si>
  <si>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</si>
  <si>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</si>
  <si>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</si>
  <si>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</si>
  <si>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</si>
  <si>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</si>
  <si>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</si>
  <si>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</si>
  <si>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</si>
  <si>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</si>
  <si>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</si>
  <si>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</si>
  <si>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</si>
  <si>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</si>
  <si>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</si>
  <si>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</si>
  <si>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</si>
  <si>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</si>
  <si>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</si>
  <si>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</si>
  <si>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</si>
  <si>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</si>
  <si>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</si>
  <si>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</si>
  <si>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</si>
  <si>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</si>
  <si>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</si>
  <si>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</si>
  <si>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</si>
  <si>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</si>
  <si>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</si>
  <si>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</si>
  <si>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</si>
  <si>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</si>
  <si>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</si>
  <si>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</si>
  <si>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</si>
  <si>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</si>
  <si>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</si>
  <si>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</si>
  <si>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</si>
  <si>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</si>
  <si>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</si>
  <si>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</si>
  <si>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</si>
  <si>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</si>
  <si>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</si>
  <si>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</si>
  <si>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</si>
  <si>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</si>
  <si>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</si>
  <si>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</si>
  <si>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</si>
  <si>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</si>
  <si>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</si>
  <si>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</si>
  <si>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</si>
  <si>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</si>
  <si>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</si>
  <si>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</si>
  <si>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</si>
  <si>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</si>
  <si>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</si>
  <si>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</si>
  <si>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</si>
  <si>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</si>
  <si>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</si>
  <si>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</si>
  <si>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</si>
  <si>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</si>
  <si>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</si>
  <si>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</si>
  <si>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</si>
  <si>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</si>
  <si>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</si>
  <si>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</si>
  <si>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</si>
  <si>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</si>
  <si>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</si>
  <si>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</si>
  <si>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</si>
  <si>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</si>
  <si>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</si>
  <si>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</si>
  <si>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</si>
  <si>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</si>
  <si>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</si>
  <si>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</si>
  <si>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</si>
  <si>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</si>
  <si>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</si>
  <si>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</si>
  <si>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</si>
  <si>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</si>
  <si>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</si>
  <si>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</si>
  <si>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</si>
  <si>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</si>
  <si>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</si>
  <si>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</si>
  <si>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</si>
  <si>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</si>
  <si>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</si>
  <si>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</si>
  <si>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</si>
  <si>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</si>
  <si>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</si>
  <si>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</si>
  <si>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</si>
  <si>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</si>
  <si>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</si>
  <si>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</si>
  <si>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</si>
  <si>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</si>
  <si>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</si>
  <si>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</si>
  <si>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</si>
  <si>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</si>
  <si>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</si>
  <si>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</si>
  <si>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</si>
  <si>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</si>
  <si>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</si>
  <si>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</si>
  <si>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</si>
  <si>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</si>
  <si>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</si>
  <si>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</si>
  <si>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</si>
  <si>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</si>
  <si>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</si>
  <si>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</si>
  <si>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</si>
  <si>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</si>
  <si>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</si>
  <si>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</si>
  <si>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</si>
  <si>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</si>
  <si>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</si>
  <si>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</si>
  <si>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</si>
  <si>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</si>
  <si>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</si>
  <si>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</si>
  <si>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</si>
  <si>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</si>
  <si>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</si>
  <si>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</si>
  <si>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</si>
  <si>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</si>
  <si>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</si>
  <si>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</si>
  <si>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</si>
  <si>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</si>
  <si>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</si>
  <si>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</si>
  <si>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</si>
  <si>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</si>
  <si>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</si>
  <si>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</si>
  <si>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</si>
  <si>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</si>
  <si>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</si>
  <si>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</si>
  <si>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</si>
  <si>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</si>
  <si>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</si>
  <si>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</si>
  <si>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</si>
  <si>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</si>
  <si>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</si>
  <si>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</si>
  <si>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</si>
  <si>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</si>
  <si>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</si>
  <si>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</si>
  <si>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</si>
  <si>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</si>
  <si>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</si>
  <si>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</si>
  <si>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</si>
  <si>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</si>
  <si>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</si>
  <si>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</si>
  <si>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</si>
  <si>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</si>
  <si>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</si>
  <si>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</si>
  <si>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</si>
  <si>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</si>
  <si>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</si>
  <si>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</si>
  <si>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</si>
  <si>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</si>
  <si>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</si>
  <si>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</si>
  <si>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</si>
  <si>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</si>
  <si>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</si>
  <si>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</si>
  <si>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</si>
  <si>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</si>
  <si>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</si>
  <si>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</si>
  <si>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</si>
  <si>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</si>
  <si>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</si>
  <si>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</si>
  <si>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</si>
  <si>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</si>
  <si>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</si>
  <si>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</si>
  <si>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</si>
  <si>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</si>
  <si>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</si>
  <si>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</si>
  <si>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</si>
  <si>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</si>
  <si>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</si>
  <si>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</si>
  <si>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</si>
  <si>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</si>
  <si>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</si>
  <si>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</si>
  <si>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</si>
  <si>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</si>
  <si>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</si>
  <si>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</si>
  <si>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</si>
  <si>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</si>
  <si>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</si>
  <si>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</si>
  <si>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</si>
  <si>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</si>
  <si>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</si>
  <si>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</si>
  <si>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</si>
  <si>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</si>
  <si>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</si>
  <si>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</si>
  <si>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</si>
  <si>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</si>
  <si>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</si>
  <si>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</si>
  <si>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</si>
  <si>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</si>
  <si>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</si>
  <si>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</si>
  <si>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</si>
  <si>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</si>
  <si>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</si>
  <si>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</si>
  <si>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</si>
  <si>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</si>
  <si>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</si>
  <si>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</si>
  <si>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</si>
  <si>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</si>
  <si>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</si>
  <si>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</si>
  <si>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</si>
  <si>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</si>
  <si>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</si>
  <si>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</si>
  <si>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</si>
  <si>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</si>
  <si>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</si>
  <si>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</si>
  <si>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</si>
  <si>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</si>
  <si>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</si>
  <si>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</si>
  <si>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</si>
  <si>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</si>
  <si>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</si>
  <si>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</si>
  <si>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</si>
  <si>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</si>
  <si>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</si>
  <si>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</si>
  <si>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</si>
  <si>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</si>
  <si>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</si>
  <si>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</si>
  <si>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</si>
  <si>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</si>
  <si>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</si>
  <si>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</si>
  <si>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</si>
  <si>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</si>
  <si>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</si>
  <si>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</si>
  <si>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</si>
  <si>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</si>
  <si>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</si>
  <si>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</si>
  <si>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</si>
  <si>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</si>
  <si>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</si>
  <si>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</si>
  <si>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</si>
  <si>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</si>
  <si>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</si>
  <si>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</si>
  <si>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</si>
  <si>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</si>
  <si>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</si>
  <si>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</si>
  <si>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</si>
  <si>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</si>
  <si>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</si>
  <si>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</si>
  <si>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</si>
  <si>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</si>
  <si>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</si>
  <si>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</si>
  <si>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</si>
  <si>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</si>
  <si>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</si>
  <si>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</si>
  <si>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</si>
  <si>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</si>
  <si>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</si>
  <si>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</si>
  <si>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</si>
  <si>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</si>
  <si>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</si>
  <si>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</si>
  <si>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</si>
  <si>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</si>
  <si>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</si>
  <si>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</si>
  <si>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</si>
  <si>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</si>
  <si>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</si>
  <si>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</si>
  <si>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</si>
  <si>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</si>
  <si>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</si>
  <si>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</si>
  <si>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</si>
  <si>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</si>
  <si>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</si>
  <si>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</si>
  <si>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</si>
  <si>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</si>
  <si>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</si>
  <si>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</si>
  <si>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</si>
  <si>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</si>
  <si>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</si>
  <si>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</si>
  <si>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</si>
  <si>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</si>
  <si>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</si>
  <si>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</si>
  <si>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</si>
  <si>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</si>
  <si>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</si>
  <si>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</si>
  <si>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</si>
  <si>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</si>
  <si>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</si>
  <si>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</si>
  <si>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</si>
  <si>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</si>
  <si>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</si>
  <si>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</si>
  <si>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</si>
  <si>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</si>
  <si>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</si>
  <si>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</si>
  <si>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</si>
  <si>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</si>
  <si>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</si>
  <si>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</si>
  <si>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</si>
  <si>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</si>
  <si>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</si>
  <si>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</si>
  <si>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</si>
  <si>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</si>
  <si>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</si>
  <si>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</si>
  <si>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</si>
  <si>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</si>
  <si>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</si>
  <si>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</si>
  <si>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</si>
  <si>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</si>
  <si>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</si>
  <si>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</si>
  <si>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</si>
  <si>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</si>
  <si>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</si>
  <si>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</si>
  <si>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</si>
  <si>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</si>
  <si>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</si>
  <si>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</si>
  <si>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</si>
  <si>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</si>
  <si>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</si>
  <si>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</si>
  <si>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</si>
  <si>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</si>
  <si>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</si>
  <si>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</si>
  <si>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</si>
  <si>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</si>
  <si>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</si>
  <si>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</si>
  <si>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</si>
  <si>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</si>
  <si>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</si>
  <si>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</si>
  <si>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</si>
  <si>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</si>
  <si>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</si>
  <si>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</si>
  <si>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</si>
  <si>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</si>
  <si>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</si>
  <si>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</si>
  <si>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</si>
  <si>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</si>
  <si>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</si>
  <si>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</si>
  <si>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</si>
  <si>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</si>
  <si>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</si>
  <si>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</si>
  <si>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</si>
  <si>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</si>
  <si>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</si>
  <si>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</si>
  <si>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</si>
  <si>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</si>
  <si>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</si>
  <si>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</si>
  <si>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</si>
  <si>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</si>
  <si>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</si>
  <si>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</si>
  <si>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</si>
  <si>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</si>
  <si>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</si>
  <si>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</si>
  <si>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</si>
  <si>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</si>
  <si>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</si>
  <si>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</si>
  <si>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</si>
  <si>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</si>
  <si>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</si>
  <si>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</si>
  <si>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</si>
  <si>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</si>
  <si>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</si>
  <si>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</si>
  <si>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</si>
  <si>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</si>
  <si>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</si>
  <si>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</si>
  <si>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</si>
  <si>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</si>
  <si>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</si>
  <si>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</si>
  <si>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</si>
  <si>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</si>
  <si>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</si>
  <si>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</si>
  <si>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</si>
  <si>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</si>
  <si>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</si>
  <si>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</si>
  <si>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</si>
  <si>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</si>
  <si>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</si>
  <si>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</si>
  <si>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</si>
  <si>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</si>
  <si>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</si>
  <si>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</si>
  <si>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</si>
  <si>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</si>
  <si>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</si>
  <si>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</si>
  <si>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</si>
  <si>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</si>
  <si>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</si>
  <si>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</si>
  <si>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</si>
  <si>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</si>
  <si>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</si>
  <si>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</si>
  <si>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</si>
  <si>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</si>
  <si>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</si>
  <si>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</si>
  <si>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</si>
  <si>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</si>
  <si>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</si>
  <si>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</si>
  <si>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</si>
  <si>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</si>
  <si>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</si>
  <si>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</si>
  <si>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</si>
  <si>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</si>
  <si>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</si>
  <si>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</si>
  <si>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</si>
  <si>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</si>
  <si>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</si>
  <si>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</si>
  <si>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</si>
  <si>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</si>
  <si>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</si>
  <si>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</si>
  <si>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</si>
  <si>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</si>
  <si>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</si>
  <si>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</si>
  <si>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</si>
  <si>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</si>
  <si>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</si>
  <si>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</si>
  <si>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</si>
  <si>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</si>
  <si>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</si>
  <si>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</si>
  <si>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</si>
  <si>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</si>
  <si>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</si>
  <si>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</si>
  <si>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</si>
  <si>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</si>
  <si>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</si>
  <si>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</si>
  <si>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</si>
  <si>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</si>
  <si>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</si>
  <si>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</si>
  <si>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</si>
  <si>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</si>
  <si>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</si>
  <si>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</si>
  <si>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</si>
  <si>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</si>
  <si>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</si>
  <si>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</si>
  <si>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</si>
  <si>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</si>
  <si>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</si>
  <si>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</si>
  <si>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</si>
  <si>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</si>
  <si>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</si>
  <si>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</si>
  <si>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</si>
  <si>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</si>
  <si>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</si>
  <si>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</si>
  <si>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</si>
  <si>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</si>
  <si>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</si>
  <si>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</si>
  <si>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</si>
  <si>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</si>
  <si>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</si>
  <si>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</si>
  <si>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</si>
  <si>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</si>
  <si>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</si>
  <si>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</si>
  <si>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</si>
  <si>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</si>
  <si>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</si>
  <si>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</si>
  <si>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</si>
  <si>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</si>
  <si>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</si>
  <si>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</si>
  <si>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</si>
  <si>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</si>
  <si>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</si>
  <si>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</si>
  <si>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</si>
  <si>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</si>
  <si>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</si>
  <si>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</si>
  <si>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</si>
  <si>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</si>
  <si>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</si>
  <si>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</si>
  <si>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</si>
  <si>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</si>
  <si>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</si>
  <si>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</si>
  <si>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</si>
  <si>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</si>
  <si>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</si>
  <si>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</si>
  <si>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</si>
  <si>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</si>
  <si>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</si>
  <si>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</si>
  <si>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</si>
  <si>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</si>
  <si>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</si>
  <si>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</si>
  <si>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</si>
  <si>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</si>
  <si>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</si>
  <si>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</si>
  <si>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</si>
  <si>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</si>
  <si>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</si>
  <si>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</si>
  <si>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</si>
  <si>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</si>
  <si>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</si>
  <si>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</si>
  <si>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</si>
  <si>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</si>
  <si>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</si>
  <si>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</si>
  <si>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</si>
  <si>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</si>
  <si>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</si>
  <si>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</si>
  <si>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</si>
  <si>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</si>
  <si>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</si>
  <si>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</si>
  <si>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</si>
  <si>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</si>
  <si>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</si>
  <si>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</si>
  <si>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</si>
  <si>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</si>
  <si>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</si>
  <si>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</si>
  <si>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</si>
  <si>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</si>
  <si>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</si>
  <si>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</si>
  <si>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</si>
  <si>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</si>
  <si>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</si>
  <si>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</si>
  <si>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</si>
  <si>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</si>
  <si>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</si>
  <si>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</si>
  <si>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</si>
  <si>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</si>
  <si>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</si>
  <si>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</si>
  <si>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</si>
  <si>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</si>
  <si>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</si>
  <si>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</si>
  <si>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</si>
  <si>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</si>
  <si>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</si>
  <si>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</si>
  <si>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</si>
  <si>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</si>
  <si>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</si>
  <si>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</si>
  <si>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</si>
  <si>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</si>
  <si>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</si>
  <si>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</si>
  <si>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</si>
  <si>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</si>
  <si>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</si>
  <si>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</si>
  <si>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</si>
  <si>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</si>
  <si>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</si>
  <si>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</si>
  <si>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</si>
  <si>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</si>
  <si>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</si>
  <si>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</si>
  <si>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</si>
  <si>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</si>
  <si>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</si>
  <si>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</si>
  <si>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</si>
  <si>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</si>
  <si>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</si>
  <si>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</si>
  <si>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</si>
  <si>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</si>
  <si>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</si>
  <si>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</si>
  <si>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</si>
  <si>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</si>
  <si>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</si>
  <si>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</si>
  <si>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</si>
  <si>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</si>
  <si>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</si>
  <si>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</si>
  <si>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</si>
  <si>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</si>
  <si>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</si>
  <si>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</si>
  <si>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</si>
  <si>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</si>
  <si>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</si>
  <si>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</si>
  <si>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</si>
  <si>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</si>
  <si>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</si>
  <si>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</si>
  <si>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</si>
  <si>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</si>
  <si>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</si>
  <si>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</si>
  <si>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</si>
  <si>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</si>
  <si>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</si>
  <si>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</si>
  <si>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</si>
  <si>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</si>
  <si>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</si>
  <si>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</si>
  <si>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</si>
  <si>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</si>
  <si>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</si>
  <si>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</si>
  <si>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</si>
  <si>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</si>
  <si>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</si>
  <si>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</si>
  <si>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</si>
  <si>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</si>
  <si>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</si>
  <si>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</si>
  <si>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</si>
  <si>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</si>
  <si>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</si>
  <si>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</si>
  <si>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</si>
  <si>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</si>
  <si>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</si>
  <si>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</si>
  <si>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</si>
  <si>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</si>
  <si>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</si>
  <si>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</si>
  <si>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</si>
  <si>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</si>
  <si>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</si>
  <si>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</si>
  <si>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</si>
  <si>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</si>
  <si>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</si>
  <si>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</si>
  <si>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</si>
  <si>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</si>
  <si>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</si>
  <si>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</si>
  <si>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</si>
  <si>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</si>
  <si>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</si>
  <si>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</si>
  <si>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</si>
  <si>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</si>
  <si>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</si>
  <si>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</si>
  <si>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</si>
  <si>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</si>
  <si>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</si>
  <si>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</si>
  <si>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</si>
  <si>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</si>
  <si>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</si>
  <si>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</si>
  <si>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</si>
  <si>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</si>
  <si>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</si>
  <si>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</si>
  <si>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</si>
  <si>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</si>
  <si>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</si>
  <si>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</si>
  <si>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</si>
  <si>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</si>
  <si>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</si>
  <si>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</si>
  <si>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</si>
  <si>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</si>
  <si>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</si>
  <si>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</si>
  <si>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</si>
  <si>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</si>
  <si>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</si>
  <si>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</si>
  <si>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</si>
  <si>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</si>
  <si>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</si>
  <si>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</si>
  <si>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</si>
  <si>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</si>
  <si>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</si>
  <si>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</si>
  <si>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</si>
  <si>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</si>
  <si>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</si>
  <si>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</si>
  <si>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</si>
  <si>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</si>
  <si>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</si>
  <si>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</si>
  <si>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</si>
  <si>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</si>
  <si>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</si>
  <si>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</si>
  <si>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</si>
  <si>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</si>
  <si>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</si>
  <si>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</si>
  <si>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</si>
  <si>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</si>
  <si>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</si>
  <si>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</si>
  <si>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</si>
  <si>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</si>
  <si>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</si>
  <si>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</si>
  <si>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</si>
  <si>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</si>
  <si>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</si>
  <si>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</si>
  <si>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</si>
  <si>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</si>
  <si>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</si>
  <si>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</si>
  <si>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</si>
  <si>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</si>
  <si>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</si>
  <si>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</si>
  <si>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</si>
  <si>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</si>
  <si>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</si>
  <si>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</si>
  <si>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</si>
  <si>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</si>
  <si>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</si>
  <si>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</si>
  <si>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</si>
  <si>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</si>
  <si>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</si>
  <si>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</si>
  <si>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</si>
  <si>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</si>
  <si>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</si>
  <si>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</si>
  <si>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</si>
  <si>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</si>
  <si>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</si>
  <si>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</si>
  <si>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</si>
  <si>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</si>
  <si>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</si>
  <si>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</si>
  <si>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</si>
  <si>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</si>
  <si>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</si>
  <si>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</si>
  <si>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</si>
  <si>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</si>
  <si>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</si>
  <si>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</si>
  <si>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</si>
  <si>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</si>
  <si>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</si>
  <si>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</si>
  <si>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</si>
  <si>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</si>
  <si>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</si>
  <si>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</si>
  <si>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</si>
  <si>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</si>
  <si>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</si>
  <si>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</si>
  <si>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</si>
  <si>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</si>
  <si>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</si>
  <si>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</si>
  <si>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</si>
  <si>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</si>
  <si>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</si>
  <si>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</si>
  <si>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</si>
  <si>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</si>
  <si>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</si>
  <si>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</si>
  <si>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</si>
  <si>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</si>
  <si>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</si>
  <si>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</si>
  <si>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</si>
  <si>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</si>
  <si>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</si>
  <si>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</si>
  <si>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</si>
  <si>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</si>
  <si>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</si>
  <si>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</si>
  <si>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</si>
  <si>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</si>
  <si>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</si>
  <si>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</si>
  <si>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</si>
  <si>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</si>
  <si>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</si>
  <si>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</si>
  <si>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</si>
  <si>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</si>
  <si>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</si>
  <si>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</si>
  <si>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</si>
  <si>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</si>
  <si>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</si>
  <si>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</si>
  <si>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</si>
  <si>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</si>
  <si>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</si>
  <si>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</si>
  <si>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</si>
  <si>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</si>
  <si>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</si>
  <si>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</si>
  <si>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</si>
  <si>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</si>
  <si>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</si>
  <si>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</si>
  <si>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</si>
  <si>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</si>
  <si>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</si>
  <si>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</si>
  <si>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</si>
  <si>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</si>
  <si>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</si>
  <si>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</si>
  <si>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</si>
  <si>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</si>
  <si>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</si>
  <si>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</si>
  <si>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</si>
  <si>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</si>
  <si>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</si>
  <si>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</si>
  <si>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</si>
  <si>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</si>
  <si>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</si>
  <si>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</si>
  <si>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</si>
  <si>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</si>
  <si>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</si>
  <si>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</si>
  <si>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</si>
  <si>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</si>
  <si>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</si>
  <si>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</si>
  <si>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</si>
  <si>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</si>
  <si>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</si>
  <si>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</si>
  <si>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</si>
  <si>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</si>
  <si>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</si>
  <si>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</si>
  <si>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</si>
  <si>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</si>
  <si>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</si>
  <si>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</si>
  <si>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</si>
  <si>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</si>
  <si>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</si>
  <si>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</si>
  <si>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</si>
  <si>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</si>
  <si>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</si>
  <si>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</si>
  <si>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</si>
  <si>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</si>
  <si>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</si>
  <si>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</si>
  <si>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</si>
  <si>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</si>
  <si>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</si>
  <si>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</si>
  <si>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</si>
  <si>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</si>
  <si>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</si>
  <si>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</si>
  <si>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</si>
  <si>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</si>
  <si>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</si>
  <si>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</si>
  <si>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</si>
  <si>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</si>
  <si>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</si>
  <si>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</si>
  <si>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</si>
  <si>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</si>
  <si>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</si>
  <si>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</si>
  <si>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</si>
  <si>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</si>
  <si>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</si>
  <si>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</si>
  <si>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</si>
  <si>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</si>
  <si>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</si>
  <si>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</si>
  <si>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</si>
  <si>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</si>
  <si>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</si>
  <si>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</si>
  <si>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</si>
  <si>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</si>
  <si>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</si>
  <si>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</si>
  <si>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</si>
  <si>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</si>
  <si>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</si>
  <si>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</si>
  <si>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</si>
  <si>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</si>
  <si>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</si>
  <si>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</si>
  <si>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</si>
  <si>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</si>
  <si>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</si>
  <si>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</si>
  <si>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</si>
  <si>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</si>
  <si>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</si>
  <si>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</si>
  <si>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</si>
  <si>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</si>
  <si>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</si>
  <si>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</si>
  <si>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</si>
  <si>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</si>
  <si>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</si>
  <si>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</si>
  <si>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</si>
  <si>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</si>
  <si>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</si>
  <si>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</si>
  <si>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</si>
  <si>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</si>
  <si>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</si>
  <si>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</si>
  <si>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</si>
  <si>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</si>
  <si>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</si>
  <si>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</si>
  <si>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</si>
  <si>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</si>
  <si>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</si>
  <si>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</si>
  <si>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</si>
  <si>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</si>
  <si>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</si>
  <si>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</si>
  <si>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</si>
  <si>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</si>
  <si>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</si>
  <si>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</si>
  <si>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</si>
  <si>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</si>
  <si>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</si>
  <si>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</si>
  <si>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</si>
  <si>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</si>
  <si>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</si>
  <si>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</si>
  <si>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</si>
  <si>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</si>
  <si>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</si>
  <si>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</si>
  <si>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</si>
  <si>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</si>
  <si>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</si>
  <si>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</si>
  <si>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</si>
  <si>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</si>
  <si>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</si>
  <si>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</si>
  <si>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</si>
  <si>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</si>
  <si>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</si>
  <si>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</si>
  <si>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</si>
  <si>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</si>
  <si>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</si>
  <si>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</si>
  <si>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</si>
  <si>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</si>
  <si>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</si>
  <si>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</si>
  <si>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</si>
  <si>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</si>
  <si>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</si>
  <si>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</si>
  <si>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</si>
  <si>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</si>
  <si>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</si>
  <si>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</si>
  <si>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</si>
  <si>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</si>
  <si>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</si>
  <si>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</si>
  <si>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</si>
  <si>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</si>
  <si>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</si>
  <si>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</si>
  <si>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</si>
  <si>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</si>
  <si>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</si>
  <si>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</si>
  <si>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</si>
  <si>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</si>
  <si>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</si>
  <si>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</si>
  <si>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</si>
  <si>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</si>
  <si>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</si>
  <si>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</si>
  <si>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</si>
  <si>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</si>
  <si>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</si>
  <si>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</si>
  <si>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</si>
  <si>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</si>
  <si>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</si>
  <si>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</si>
  <si>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</si>
  <si>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</si>
  <si>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</si>
  <si>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</si>
  <si>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</si>
  <si>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</si>
  <si>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</si>
  <si>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</si>
  <si>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</si>
  <si>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</si>
  <si>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</si>
  <si>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</si>
  <si>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</si>
  <si>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</si>
  <si>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</si>
  <si>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</si>
  <si>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</si>
  <si>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</si>
  <si>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</si>
  <si>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</si>
  <si>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</si>
  <si>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</si>
  <si>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</si>
  <si>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</si>
  <si>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</si>
  <si>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</si>
  <si>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</si>
  <si>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</si>
  <si>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</si>
  <si>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</si>
  <si>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</si>
  <si>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</si>
  <si>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</si>
  <si>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</si>
  <si>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</si>
  <si>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</si>
  <si>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</si>
  <si>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</si>
  <si>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</si>
  <si>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</si>
  <si>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</si>
  <si>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</si>
  <si>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</si>
  <si>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</si>
  <si>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</si>
  <si>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</si>
  <si>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</si>
  <si>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</si>
  <si>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</si>
  <si>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</si>
  <si>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</si>
  <si>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</si>
  <si>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</si>
  <si>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</si>
  <si>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</si>
  <si>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</si>
  <si>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</si>
  <si>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</si>
  <si>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</si>
  <si>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</si>
  <si>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</si>
  <si>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</si>
  <si>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</si>
  <si>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</si>
  <si>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</si>
  <si>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</si>
  <si>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</si>
  <si>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</si>
  <si>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</si>
  <si>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</si>
  <si>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</si>
  <si>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</si>
  <si>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</si>
  <si>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</si>
  <si>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</si>
  <si>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</si>
  <si>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</si>
  <si>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</si>
  <si>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</si>
  <si>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</si>
  <si>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</si>
  <si>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</si>
  <si>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</si>
  <si>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</si>
  <si>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</si>
  <si>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</si>
  <si>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</si>
  <si>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</si>
  <si>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</si>
  <si>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</si>
  <si>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</si>
  <si>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</si>
  <si>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</si>
  <si>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</si>
  <si>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</si>
  <si>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</si>
  <si>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</si>
  <si>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</si>
  <si>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</si>
  <si>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</si>
  <si>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</si>
  <si>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</si>
  <si>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</si>
  <si>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</si>
  <si>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</si>
  <si>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</si>
  <si>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</si>
  <si>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</si>
  <si>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</si>
  <si>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</si>
  <si>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</si>
  <si>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</si>
  <si>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</si>
  <si>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</si>
  <si>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</si>
  <si>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</si>
  <si>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</si>
  <si>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</si>
  <si>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</si>
  <si>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</si>
  <si>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</si>
  <si>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</si>
  <si>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</si>
  <si>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</si>
  <si>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</si>
  <si>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</si>
  <si>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</si>
  <si>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</si>
  <si>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</si>
  <si>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</si>
  <si>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</si>
  <si>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</si>
  <si>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</si>
  <si>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</si>
  <si>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</si>
  <si>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</si>
  <si>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</si>
  <si>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</si>
  <si>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</si>
  <si>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</si>
  <si>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</si>
  <si>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</si>
  <si>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</si>
  <si>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</si>
  <si>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</si>
  <si>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</si>
  <si>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</si>
  <si>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</si>
  <si>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</si>
  <si>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</si>
  <si>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</si>
  <si>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</si>
  <si>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</si>
  <si>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</si>
  <si>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</si>
  <si>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</si>
  <si>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</si>
  <si>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</si>
  <si>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</si>
  <si>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</si>
  <si>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</si>
  <si>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</si>
  <si>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</si>
  <si>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</si>
  <si>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</si>
  <si>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</si>
  <si>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</si>
  <si>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</si>
  <si>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</si>
  <si>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</si>
  <si>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</si>
  <si>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</si>
  <si>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</si>
  <si>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</si>
  <si>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</si>
  <si>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</si>
  <si>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</si>
  <si>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</si>
  <si>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</si>
  <si>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</si>
  <si>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</si>
  <si>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</si>
  <si>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</si>
  <si>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</si>
  <si>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</si>
  <si>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</si>
  <si>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</si>
  <si>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</si>
  <si>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</si>
  <si>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</si>
  <si>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</si>
  <si>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</si>
  <si>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</si>
  <si>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</si>
  <si>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</si>
  <si>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</si>
  <si>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</si>
  <si>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</si>
  <si>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</si>
  <si>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</si>
  <si>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</si>
  <si>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</si>
  <si>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</si>
  <si>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</si>
  <si>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</si>
  <si>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</si>
  <si>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</si>
  <si>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</si>
  <si>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</si>
  <si>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</si>
  <si>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</si>
  <si>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</si>
  <si>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</si>
  <si>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</si>
  <si>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</si>
  <si>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</si>
  <si>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</si>
  <si>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</si>
  <si>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</si>
  <si>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</si>
  <si>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</si>
  <si>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</si>
  <si>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</si>
  <si>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</si>
  <si>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</si>
  <si>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</si>
  <si>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</si>
  <si>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</si>
  <si>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</si>
  <si>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</si>
  <si>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</si>
  <si>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</si>
  <si>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</si>
  <si>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</si>
  <si>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</si>
  <si>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</si>
  <si>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</si>
  <si>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</si>
  <si>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</si>
  <si>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</si>
  <si>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</si>
  <si>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</si>
  <si>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</si>
  <si>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</si>
  <si>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</si>
  <si>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</si>
  <si>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</si>
  <si>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</si>
  <si>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</si>
  <si>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</si>
  <si>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</si>
  <si>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</si>
  <si>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</si>
  <si>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</si>
  <si>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</si>
  <si>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</si>
  <si>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</si>
  <si>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</si>
  <si>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</si>
  <si>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</si>
  <si>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</si>
  <si>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</si>
  <si>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</si>
  <si>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</si>
  <si>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</si>
  <si>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</si>
  <si>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</si>
  <si>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</si>
  <si>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</si>
  <si>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</si>
  <si>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</si>
  <si>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</si>
  <si>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</si>
  <si>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</si>
  <si>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</si>
  <si>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</si>
  <si>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</si>
  <si>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</si>
  <si>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</si>
  <si>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</si>
  <si>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</si>
  <si>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</si>
  <si>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</si>
  <si>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</si>
  <si>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</si>
  <si>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</si>
  <si>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</si>
  <si>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</si>
  <si>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</si>
  <si>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</si>
  <si>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</si>
  <si>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</si>
  <si>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</si>
  <si>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</si>
  <si>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</si>
  <si>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</si>
  <si>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</si>
  <si>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</si>
  <si>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</si>
  <si>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</si>
  <si>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</si>
  <si>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</si>
  <si>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</si>
  <si>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</si>
  <si>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</si>
  <si>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</si>
  <si>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</si>
  <si>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</si>
  <si>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</si>
  <si>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</si>
  <si>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</si>
  <si>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</si>
  <si>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</si>
  <si>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</si>
  <si>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</si>
  <si>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</si>
  <si>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</si>
  <si>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</si>
  <si>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</si>
  <si>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</si>
  <si>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</si>
  <si>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</si>
  <si>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</si>
  <si>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</si>
  <si>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</si>
  <si>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</si>
  <si>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</si>
  <si>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</si>
  <si>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</si>
  <si>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</si>
  <si>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</si>
  <si>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</si>
  <si>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</si>
  <si>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</si>
  <si>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</si>
  <si>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</si>
  <si>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</si>
  <si>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</si>
  <si>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</si>
  <si>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</si>
  <si>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</si>
  <si>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</si>
  <si>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</si>
  <si>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</si>
  <si>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</si>
  <si>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</si>
  <si>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</si>
  <si>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</si>
  <si>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</si>
  <si>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</si>
  <si>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</si>
  <si>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</si>
  <si>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</si>
  <si>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</si>
  <si>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</si>
  <si>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</si>
  <si>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</si>
  <si>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</si>
  <si>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</si>
  <si>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</si>
  <si>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</si>
  <si>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</si>
  <si>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</si>
  <si>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</si>
  <si>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</si>
  <si>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</si>
  <si>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</si>
  <si>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</si>
  <si>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</si>
  <si>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</si>
  <si>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</si>
  <si>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</si>
  <si>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</si>
  <si>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</si>
  <si>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</si>
  <si>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</si>
  <si>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</si>
  <si>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</si>
  <si>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</si>
  <si>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</si>
  <si>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</si>
  <si>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</si>
  <si>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</si>
  <si>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</si>
  <si>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</si>
  <si>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</si>
  <si>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</si>
  <si>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</si>
  <si>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</si>
  <si>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</si>
  <si>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</si>
  <si>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</si>
  <si>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</si>
  <si>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</si>
  <si>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</si>
  <si>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</si>
  <si>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</si>
  <si>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</si>
  <si>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</si>
  <si>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</si>
  <si>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</si>
  <si>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</si>
  <si>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</si>
  <si>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</si>
  <si>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</si>
  <si>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</si>
  <si>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</si>
  <si>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</si>
  <si>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</si>
  <si>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</si>
  <si>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</si>
  <si>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</si>
  <si>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</si>
  <si>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</si>
  <si>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</si>
  <si>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</si>
  <si>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</si>
  <si>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</si>
  <si>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</si>
  <si>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</si>
  <si>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</si>
  <si>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</si>
  <si>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</si>
  <si>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</si>
  <si>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</si>
  <si>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</si>
  <si>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</si>
  <si>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</si>
  <si>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</si>
  <si>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</si>
  <si>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</si>
  <si>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</si>
  <si>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</si>
  <si>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</si>
  <si>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</si>
  <si>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</si>
  <si>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</si>
  <si>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</si>
  <si>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</si>
  <si>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</si>
  <si>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</si>
  <si>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</si>
  <si>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</si>
  <si>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</si>
  <si>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</si>
  <si>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</si>
  <si>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</si>
  <si>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</si>
  <si>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</si>
  <si>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</si>
  <si>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</si>
  <si>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</si>
  <si>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</si>
  <si>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</si>
  <si>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</si>
  <si>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</si>
  <si>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</si>
  <si>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</si>
  <si>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</si>
  <si>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</si>
  <si>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</si>
  <si>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</si>
  <si>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</si>
  <si>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</si>
  <si>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</si>
  <si>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</si>
  <si>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</si>
  <si>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</si>
  <si>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</si>
  <si>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</si>
  <si>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</si>
  <si>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</si>
  <si>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</si>
  <si>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</si>
  <si>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</si>
  <si>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</si>
  <si>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</si>
  <si>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</si>
  <si>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</si>
  <si>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</si>
  <si>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</si>
  <si>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</si>
  <si>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</si>
  <si>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</si>
  <si>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</si>
  <si>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</si>
  <si>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</si>
  <si>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</si>
  <si>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</si>
  <si>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</si>
  <si>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</si>
  <si>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</si>
  <si>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</si>
  <si>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</si>
  <si>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</si>
  <si>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</si>
  <si>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</si>
  <si>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</si>
  <si>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</si>
  <si>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</si>
  <si>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</si>
  <si>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</si>
  <si>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</si>
  <si>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</si>
  <si>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</si>
  <si>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</si>
  <si>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</si>
  <si>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</si>
  <si>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</si>
  <si>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</si>
  <si>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</si>
  <si>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</si>
  <si>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</si>
  <si>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</si>
  <si>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</si>
  <si>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</si>
  <si>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</si>
  <si>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</si>
  <si>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</si>
  <si>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</si>
  <si>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</si>
  <si>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</si>
  <si>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</si>
  <si>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</si>
  <si>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</si>
  <si>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</si>
  <si>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</si>
  <si>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</si>
  <si>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</si>
  <si>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</si>
  <si>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</si>
  <si>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</si>
  <si>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</si>
  <si>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</si>
  <si>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</si>
  <si>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</si>
  <si>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</si>
  <si>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</si>
  <si>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</si>
  <si>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</si>
  <si>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</si>
  <si>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</si>
  <si>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</si>
  <si>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</si>
  <si>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</si>
  <si>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</si>
  <si>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</si>
  <si>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</si>
  <si>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</si>
  <si>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</si>
  <si>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</si>
  <si>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</si>
  <si>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</si>
  <si>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</si>
  <si>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</si>
  <si>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</si>
  <si>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</si>
  <si>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</si>
  <si>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</si>
  <si>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</si>
  <si>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</si>
  <si>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</si>
  <si>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</si>
  <si>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</si>
  <si>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</si>
  <si>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</si>
  <si>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</si>
  <si>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</si>
  <si>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</si>
  <si>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</si>
  <si>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</si>
  <si>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</si>
  <si>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</si>
  <si>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</si>
  <si>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</si>
  <si>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</si>
  <si>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</si>
  <si>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</si>
  <si>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</si>
  <si>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</si>
  <si>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</si>
  <si>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</si>
  <si>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</si>
  <si>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</si>
  <si>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</si>
  <si>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</si>
  <si>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</si>
  <si>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</si>
  <si>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</si>
  <si>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</si>
  <si>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</si>
  <si>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</si>
  <si>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</si>
  <si>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</si>
  <si>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</si>
  <si>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</si>
  <si>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</si>
  <si>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</si>
  <si>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</si>
  <si>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</si>
  <si>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</si>
  <si>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</si>
  <si>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</si>
  <si>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</si>
  <si>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</si>
  <si>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</si>
  <si>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</si>
  <si>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</si>
  <si>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</si>
  <si>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</si>
  <si>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</si>
  <si>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</si>
  <si>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</si>
  <si>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</si>
  <si>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</si>
  <si>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</si>
  <si>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</si>
  <si>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</si>
  <si>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</si>
  <si>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</si>
  <si>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</si>
  <si>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</si>
  <si>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</si>
  <si>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</si>
  <si>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</si>
  <si>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</si>
  <si>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</si>
  <si>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</si>
  <si>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</si>
  <si>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</si>
  <si>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</si>
  <si>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</si>
  <si>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</si>
  <si>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</si>
  <si>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</si>
  <si>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</si>
  <si>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</si>
  <si>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</si>
  <si>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</si>
  <si>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</si>
  <si>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</si>
  <si>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</si>
  <si>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</si>
  <si>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</si>
  <si>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</si>
  <si>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</si>
  <si>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</si>
  <si>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</si>
  <si>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</si>
  <si>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</si>
  <si>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</si>
  <si>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</si>
  <si>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</si>
  <si>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</si>
  <si>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</si>
  <si>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</si>
  <si>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</si>
  <si>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</si>
  <si>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</si>
  <si>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</si>
  <si>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</si>
  <si>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</si>
  <si>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</si>
  <si>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</si>
  <si>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</si>
  <si>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</si>
  <si>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</si>
  <si>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</si>
  <si>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</si>
  <si>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</si>
  <si>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</si>
  <si>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</si>
  <si>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</si>
  <si>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</si>
  <si>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</si>
  <si>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</si>
  <si>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</si>
  <si>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</si>
  <si>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</si>
  <si>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</si>
  <si>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</si>
  <si>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</si>
  <si>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</si>
  <si>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</si>
  <si>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</si>
  <si>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</si>
  <si>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</si>
  <si>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</si>
  <si>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</si>
  <si>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</si>
  <si>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</si>
  <si>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</si>
  <si>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</si>
  <si>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</si>
  <si>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</si>
  <si>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</si>
  <si>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</si>
  <si>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</si>
  <si>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</si>
  <si>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</si>
  <si>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</si>
  <si>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</si>
  <si>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</si>
  <si>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</si>
  <si>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</si>
  <si>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</si>
  <si>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</si>
  <si>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</si>
  <si>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</si>
  <si>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</si>
  <si>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</si>
  <si>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</si>
  <si>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</si>
  <si>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</si>
  <si>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</si>
  <si>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</si>
  <si>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</si>
  <si>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</si>
  <si>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</si>
  <si>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</si>
  <si>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</si>
  <si>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</si>
  <si>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</si>
  <si>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</si>
  <si>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</si>
  <si>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</si>
  <si>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</si>
  <si>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</si>
  <si>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</si>
  <si>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</si>
  <si>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</si>
  <si>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</si>
  <si>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</si>
  <si>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</si>
  <si>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</si>
  <si>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</si>
  <si>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</si>
  <si>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</si>
  <si>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</si>
  <si>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</si>
  <si>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</si>
  <si>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</si>
  <si>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</si>
  <si>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</si>
  <si>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</si>
  <si>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</si>
  <si>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</si>
  <si>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</si>
  <si>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</si>
  <si>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</si>
  <si>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</si>
  <si>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</si>
  <si>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</si>
  <si>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</si>
  <si>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</si>
  <si>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</si>
  <si>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</si>
  <si>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</si>
  <si>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</si>
  <si>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</si>
  <si>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</si>
  <si>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</si>
  <si>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</si>
  <si>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</si>
  <si>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</si>
  <si>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</si>
  <si>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</si>
  <si>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</si>
  <si>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</si>
  <si>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</si>
  <si>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</si>
  <si>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</si>
  <si>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</si>
  <si>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</si>
  <si>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</si>
  <si>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</si>
  <si>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</si>
  <si>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</si>
  <si>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</si>
  <si>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</si>
  <si>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</si>
  <si>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</si>
  <si>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</si>
  <si>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</si>
  <si>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</si>
  <si>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</si>
  <si>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</si>
  <si>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</si>
  <si>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</si>
  <si>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</si>
  <si>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</si>
  <si>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</si>
  <si>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</si>
  <si>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</si>
  <si>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</si>
  <si>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</si>
  <si>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</si>
  <si>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</si>
  <si>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</si>
  <si>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</si>
  <si>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</si>
  <si>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</si>
  <si>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</si>
  <si>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</si>
  <si>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</si>
  <si>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</si>
  <si>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</si>
  <si>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</si>
  <si>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</si>
  <si>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</si>
  <si>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</si>
  <si>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</si>
  <si>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</si>
  <si>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</si>
  <si>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</si>
  <si>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</si>
  <si>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</si>
  <si>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</si>
  <si>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</si>
  <si>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</si>
  <si>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</si>
  <si>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</si>
  <si>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</si>
  <si>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</si>
  <si>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</si>
  <si>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</si>
  <si>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</si>
  <si>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</si>
  <si>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</si>
  <si>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</si>
  <si>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</si>
  <si>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</si>
  <si>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</si>
  <si>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</si>
  <si>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</si>
  <si>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</si>
  <si>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</si>
  <si>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</si>
  <si>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</si>
  <si>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</si>
  <si>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</si>
  <si>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</si>
  <si>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</si>
  <si>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</si>
  <si>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</si>
  <si>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</si>
  <si>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</si>
  <si>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</si>
  <si>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</si>
  <si>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</si>
  <si>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</si>
  <si>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</si>
  <si>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</si>
  <si>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</si>
  <si>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</si>
  <si>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</si>
  <si>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</si>
  <si>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</si>
  <si>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</si>
  <si>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</si>
  <si>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</si>
  <si>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</si>
  <si>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</si>
  <si>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</si>
  <si>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</si>
  <si>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</si>
  <si>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</si>
  <si>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</si>
  <si>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</si>
  <si>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</si>
  <si>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</si>
  <si>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</si>
  <si>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</si>
  <si>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</si>
  <si>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</si>
  <si>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</si>
  <si>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</si>
  <si>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</si>
  <si>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</si>
  <si>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</si>
  <si>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</si>
  <si>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</si>
  <si>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</si>
  <si>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</si>
  <si>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</si>
  <si>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</si>
  <si>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</si>
  <si>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</si>
  <si>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</si>
  <si>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</si>
  <si>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</si>
  <si>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</si>
  <si>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</si>
  <si>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</si>
  <si>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</si>
  <si>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</si>
  <si>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</si>
  <si>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</si>
  <si>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</si>
  <si>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</si>
  <si>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</si>
  <si>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</si>
  <si>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</si>
  <si>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</si>
  <si>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</si>
  <si>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</si>
  <si>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</si>
  <si>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</si>
  <si>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</si>
  <si>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</si>
  <si>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</si>
  <si>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</si>
  <si>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</si>
  <si>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</si>
  <si>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</si>
  <si>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</si>
  <si>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</si>
  <si>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</si>
  <si>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</si>
  <si>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</si>
  <si>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</si>
  <si>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</si>
  <si>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</si>
  <si>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</si>
  <si>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</si>
  <si>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</si>
  <si>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</si>
  <si>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</si>
  <si>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</si>
  <si>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</si>
  <si>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</si>
  <si>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</si>
  <si>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</si>
  <si>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</si>
  <si>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</si>
  <si>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</si>
  <si>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</si>
  <si>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</si>
  <si>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</si>
  <si>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</si>
  <si>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</si>
  <si>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</si>
  <si>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</si>
  <si>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</si>
  <si>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</si>
  <si>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</si>
  <si>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</si>
  <si>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</si>
  <si>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</si>
  <si>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</si>
  <si>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</si>
  <si>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</si>
  <si>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</si>
  <si>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</si>
  <si>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</si>
  <si>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</si>
  <si>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</si>
  <si>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</si>
  <si>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</si>
  <si>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</si>
  <si>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</si>
  <si>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</si>
  <si>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</si>
  <si>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</si>
  <si>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</si>
  <si>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</si>
  <si>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</si>
  <si>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</si>
  <si>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</si>
  <si>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</si>
  <si>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</si>
  <si>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</si>
  <si>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</si>
  <si>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</si>
  <si>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</si>
  <si>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</si>
  <si>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</si>
  <si>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</si>
  <si>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</si>
  <si>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</si>
  <si>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</si>
  <si>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</si>
  <si>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</si>
  <si>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</si>
  <si>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</si>
  <si>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</si>
  <si>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</si>
  <si>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</si>
  <si>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</si>
  <si>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</si>
  <si>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</si>
  <si>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</si>
  <si>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</si>
  <si>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</si>
  <si>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</si>
  <si>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</si>
  <si>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</si>
  <si>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</si>
  <si>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</si>
  <si>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</si>
  <si>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</si>
  <si>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</si>
  <si>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</si>
  <si>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</si>
  <si>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</si>
  <si>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</si>
  <si>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</si>
  <si>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</si>
  <si>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</si>
  <si>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</si>
  <si>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</si>
  <si>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</si>
  <si>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</si>
  <si>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</si>
  <si>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</si>
  <si>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</si>
  <si>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</si>
  <si>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</si>
  <si>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</si>
  <si>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</si>
  <si>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</si>
  <si>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</si>
  <si>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</si>
  <si>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</si>
  <si>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</si>
  <si>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</si>
  <si>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</si>
  <si>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</si>
  <si>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</si>
  <si>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</si>
  <si>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</si>
  <si>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</si>
  <si>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</si>
  <si>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</si>
  <si>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</si>
  <si>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</si>
  <si>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</si>
  <si>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</si>
  <si>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</si>
  <si>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</si>
  <si>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</si>
  <si>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</si>
  <si>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</si>
  <si>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</si>
  <si>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</si>
  <si>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</si>
  <si>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</si>
  <si>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</si>
  <si>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</si>
  <si>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</si>
  <si>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</si>
  <si>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</si>
  <si>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</si>
  <si>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</si>
  <si>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</si>
  <si>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</si>
  <si>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</si>
  <si>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</si>
  <si>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</si>
  <si>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</si>
  <si>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</si>
  <si>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</si>
  <si>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</si>
  <si>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</si>
  <si>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</si>
  <si>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</si>
  <si>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</si>
  <si>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</si>
  <si>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</si>
  <si>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</si>
  <si>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</si>
  <si>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</si>
  <si>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</si>
  <si>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</si>
  <si>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</si>
  <si>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</si>
  <si>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</si>
  <si>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</si>
  <si>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</si>
  <si>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</si>
  <si>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</si>
  <si>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</si>
  <si>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</si>
  <si>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</si>
  <si>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</si>
  <si>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</si>
  <si>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</si>
  <si>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</si>
  <si>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</si>
  <si>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</si>
  <si>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</si>
  <si>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</si>
  <si>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</si>
  <si>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</si>
  <si>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</si>
  <si>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</si>
  <si>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</si>
  <si>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</si>
  <si>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</si>
  <si>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</si>
  <si>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</si>
  <si>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</si>
  <si>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</si>
  <si>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</si>
  <si>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</si>
  <si>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</si>
  <si>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</si>
  <si>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</si>
  <si>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</si>
  <si>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</si>
  <si>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</si>
  <si>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</si>
  <si>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</si>
  <si>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</si>
  <si>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</si>
  <si>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</si>
  <si>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</si>
  <si>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</si>
  <si>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</si>
  <si>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</si>
  <si>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</si>
  <si>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</si>
  <si>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</si>
  <si>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</si>
  <si>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</si>
  <si>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</si>
  <si>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</si>
  <si>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</si>
  <si>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</si>
  <si>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</si>
  <si>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</si>
  <si>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</si>
  <si>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</si>
  <si>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</si>
  <si>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</si>
  <si>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</si>
  <si>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</si>
  <si>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</si>
  <si>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</si>
  <si>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</si>
  <si>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</si>
  <si>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</si>
  <si>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</si>
  <si>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</si>
  <si>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</si>
  <si>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</si>
  <si>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</si>
  <si>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</si>
  <si>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</si>
  <si>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</si>
  <si>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</si>
  <si>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</si>
  <si>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</si>
  <si>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</si>
  <si>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</si>
  <si>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</si>
  <si>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</si>
  <si>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</si>
  <si>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</si>
  <si>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</si>
  <si>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</si>
  <si>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</si>
  <si>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</si>
  <si>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</si>
  <si>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</si>
  <si>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</si>
  <si>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</si>
  <si>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</si>
  <si>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</si>
  <si>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</si>
  <si>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</si>
  <si>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</si>
  <si>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</si>
  <si>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</si>
  <si>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</si>
  <si>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</si>
  <si>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</si>
  <si>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</si>
  <si>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</si>
  <si>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</si>
  <si>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</si>
  <si>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</si>
  <si>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</si>
  <si>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</si>
  <si>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</si>
  <si>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</si>
  <si>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</si>
  <si>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</si>
  <si>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</si>
  <si>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</si>
  <si>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</si>
  <si>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</si>
  <si>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</si>
  <si>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</si>
  <si>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</si>
  <si>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</si>
  <si>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</si>
  <si>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</si>
  <si>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</si>
  <si>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</si>
  <si>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</si>
  <si>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</si>
  <si>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</si>
  <si>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</si>
  <si>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</si>
  <si>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</si>
  <si>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</si>
  <si>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</si>
  <si>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</si>
  <si>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</si>
  <si>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</si>
  <si>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</si>
  <si>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</si>
  <si>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</si>
  <si>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</si>
  <si>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</si>
  <si>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</si>
  <si>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</si>
  <si>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</si>
  <si>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</si>
  <si>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</si>
  <si>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</si>
  <si>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</si>
  <si>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</si>
  <si>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</si>
  <si>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</si>
  <si>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</si>
  <si>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</si>
  <si>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</si>
  <si>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</si>
  <si>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</si>
  <si>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</si>
  <si>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</si>
  <si>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</si>
  <si>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</si>
  <si>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</si>
  <si>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</si>
  <si>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</si>
  <si>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</si>
  <si>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</si>
  <si>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</si>
  <si>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</si>
  <si>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</si>
  <si>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</si>
  <si>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</si>
  <si>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</si>
  <si>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</si>
  <si>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</si>
  <si>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</si>
  <si>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</si>
  <si>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</si>
  <si>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</si>
  <si>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</si>
  <si>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</si>
  <si>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</si>
  <si>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</si>
  <si>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</si>
  <si>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</si>
  <si>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</si>
  <si>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</si>
  <si>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</si>
  <si>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</si>
  <si>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</si>
  <si>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</si>
  <si>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</si>
  <si>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</si>
  <si>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</si>
  <si>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</si>
  <si>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</si>
  <si>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</si>
  <si>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</si>
  <si>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</si>
  <si>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</si>
  <si>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</si>
  <si>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</si>
  <si>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</si>
  <si>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</si>
  <si>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</si>
  <si>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</si>
  <si>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</si>
  <si>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</si>
  <si>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</si>
  <si>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</si>
  <si>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</si>
  <si>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</si>
  <si>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</si>
  <si>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</si>
  <si>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</si>
  <si>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</si>
  <si>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</si>
  <si>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</si>
  <si>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</si>
  <si>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</si>
  <si>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</si>
  <si>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</si>
  <si>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</si>
  <si>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</si>
  <si>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</si>
  <si>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</si>
  <si>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</si>
  <si>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</si>
  <si>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</si>
  <si>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</si>
  <si>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</si>
  <si>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</si>
  <si>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</si>
  <si>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</si>
  <si>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</si>
  <si>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</si>
  <si>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</si>
  <si>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</si>
  <si>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</si>
  <si>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</si>
  <si>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</si>
  <si>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</si>
  <si>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</si>
  <si>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</si>
  <si>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</si>
  <si>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</si>
  <si>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</si>
  <si>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</si>
  <si>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</si>
  <si>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</si>
  <si>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</si>
  <si>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</si>
  <si>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</si>
  <si>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</si>
  <si>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</si>
  <si>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</si>
  <si>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</si>
  <si>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</si>
  <si>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</si>
  <si>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</si>
  <si>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</si>
  <si>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</si>
  <si>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</si>
  <si>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</si>
  <si>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</si>
  <si>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</si>
  <si>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</si>
  <si>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</si>
  <si>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</si>
  <si>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</si>
  <si>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</si>
  <si>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</si>
  <si>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</si>
  <si>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</si>
  <si>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</si>
  <si>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</si>
  <si>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</si>
  <si>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</si>
  <si>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</si>
  <si>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</si>
  <si>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</si>
  <si>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</si>
  <si>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</si>
  <si>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</si>
  <si>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</si>
  <si>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</si>
  <si>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</si>
  <si>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</si>
  <si>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</si>
  <si>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</si>
  <si>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</si>
  <si>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</si>
  <si>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</si>
  <si>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</si>
  <si>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</si>
  <si>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</si>
  <si>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</si>
  <si>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</si>
  <si>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</si>
  <si>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</si>
  <si>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</si>
  <si>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</si>
  <si>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</si>
  <si>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</si>
  <si>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</si>
  <si>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</si>
  <si>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</si>
  <si>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</si>
  <si>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</si>
  <si>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</si>
  <si>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</si>
  <si>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</si>
  <si>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</si>
  <si>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</si>
  <si>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</si>
  <si>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</si>
  <si>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</si>
  <si>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</si>
  <si>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</si>
  <si>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</si>
  <si>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</si>
  <si>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</si>
  <si>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</si>
  <si>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</si>
  <si>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</si>
  <si>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</si>
  <si>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</si>
  <si>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</si>
  <si>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</si>
  <si>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</si>
  <si>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</si>
  <si>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</si>
  <si>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</si>
  <si>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</si>
  <si>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</si>
  <si>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</si>
  <si>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</si>
  <si>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</si>
  <si>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</si>
  <si>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</si>
  <si>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</si>
  <si>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</si>
  <si>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</si>
  <si>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</si>
  <si>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</si>
  <si>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</si>
  <si>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</si>
  <si>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</si>
  <si>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</si>
  <si>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</si>
  <si>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</si>
  <si>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</si>
  <si>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</si>
  <si>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</si>
  <si>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</si>
  <si>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</si>
  <si>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</si>
  <si>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</si>
  <si>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</si>
  <si>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</si>
  <si>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</si>
  <si>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</si>
  <si>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</si>
  <si>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</si>
  <si>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</si>
  <si>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</si>
  <si>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</si>
  <si>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</si>
  <si>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</si>
  <si>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</si>
  <si>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</si>
  <si>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</si>
  <si>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</si>
  <si>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</si>
  <si>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</si>
  <si>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</si>
  <si>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</si>
  <si>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</si>
  <si>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</si>
  <si>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</si>
  <si>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</si>
  <si>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</si>
  <si>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</si>
  <si>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</si>
  <si>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</si>
  <si>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</si>
  <si>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</si>
  <si>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</si>
  <si>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</si>
  <si>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</si>
  <si>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</si>
  <si>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</si>
  <si>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</si>
  <si>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</si>
  <si>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</si>
  <si>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</si>
  <si>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</si>
  <si>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</si>
  <si>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</si>
  <si>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</si>
  <si>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</si>
  <si>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</si>
  <si>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</si>
  <si>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</si>
  <si>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</si>
  <si>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</si>
  <si>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</si>
  <si>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</si>
  <si>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</si>
  <si>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</si>
  <si>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</si>
  <si>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</si>
  <si>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</si>
  <si>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</si>
  <si>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</si>
  <si>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</si>
  <si>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</si>
  <si>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</si>
  <si>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</si>
  <si>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</si>
  <si>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</si>
  <si>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</si>
  <si>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</si>
  <si>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</si>
  <si>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</si>
  <si>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</si>
  <si>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</si>
  <si>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</si>
  <si>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</si>
  <si>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</si>
  <si>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</si>
  <si>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</si>
  <si>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</si>
  <si>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</si>
  <si>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</si>
  <si>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</si>
  <si>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</si>
  <si>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</si>
  <si>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</si>
  <si>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</si>
  <si>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</si>
  <si>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</si>
  <si>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</si>
  <si>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</si>
  <si>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</si>
  <si>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</si>
  <si>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</si>
  <si>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</si>
  <si>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</si>
  <si>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</si>
  <si>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</si>
  <si>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</si>
  <si>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</si>
  <si>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</si>
  <si>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</si>
  <si>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</si>
  <si>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</si>
  <si>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</si>
  <si>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</si>
  <si>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</si>
  <si>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</si>
  <si>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</si>
  <si>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</si>
  <si>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</si>
  <si>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</si>
  <si>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</si>
  <si>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</si>
  <si>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</si>
  <si>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</si>
  <si>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</si>
  <si>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</si>
  <si>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</si>
  <si>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</si>
  <si>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</si>
  <si>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</si>
  <si>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</si>
  <si>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</si>
  <si>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</si>
  <si>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</si>
  <si>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</si>
  <si>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</si>
  <si>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</si>
  <si>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</si>
  <si>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</si>
  <si>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</si>
  <si>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</si>
  <si>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</si>
  <si>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</si>
  <si>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</si>
  <si>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</si>
  <si>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</si>
  <si>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</si>
  <si>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</si>
  <si>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</si>
  <si>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</si>
  <si>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</si>
  <si>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</si>
  <si>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</si>
  <si>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</si>
  <si>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</si>
  <si>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</si>
  <si>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</si>
  <si>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</si>
  <si>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</si>
  <si>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</si>
  <si>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</si>
  <si>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</si>
  <si>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</si>
  <si>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</si>
  <si>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</si>
  <si>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</si>
  <si>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</si>
  <si>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</si>
  <si>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</si>
  <si>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</si>
  <si>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</si>
  <si>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</si>
  <si>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</si>
  <si>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</si>
  <si>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</si>
  <si>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</si>
  <si>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</si>
  <si>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</si>
  <si>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</si>
  <si>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</si>
  <si>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</si>
  <si>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</si>
  <si>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</si>
  <si>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</si>
  <si>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</si>
  <si>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</si>
  <si>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</si>
  <si>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</si>
  <si>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</si>
  <si>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</si>
  <si>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</si>
  <si>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</si>
  <si>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</si>
  <si>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</si>
  <si>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</si>
  <si>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</si>
  <si>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</si>
  <si>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</si>
  <si>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</si>
  <si>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</si>
  <si>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</si>
  <si>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</si>
  <si>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</si>
  <si>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</si>
  <si>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</si>
  <si>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</si>
  <si>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</si>
  <si>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</si>
  <si>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</si>
  <si>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</si>
  <si>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</si>
  <si>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</si>
  <si>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</si>
  <si>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</si>
  <si>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</si>
  <si>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</si>
  <si>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</si>
  <si>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</si>
  <si>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</si>
  <si>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</si>
  <si>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</si>
  <si>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</si>
  <si>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</si>
  <si>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</si>
  <si>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</si>
  <si>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</si>
  <si>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</si>
  <si>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</si>
  <si>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</si>
  <si>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</si>
  <si>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</si>
  <si>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</si>
  <si>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</si>
  <si>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</si>
  <si>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</si>
  <si>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</si>
  <si>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</si>
  <si>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</si>
  <si>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</si>
  <si>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</si>
  <si>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</si>
  <si>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</si>
  <si>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</si>
  <si>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</si>
  <si>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</si>
  <si>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</si>
  <si>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</si>
  <si>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</si>
  <si>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</si>
  <si>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</si>
  <si>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</si>
  <si>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</si>
  <si>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</si>
  <si>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</si>
  <si>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</si>
  <si>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</si>
  <si>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</si>
  <si>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</si>
  <si>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</si>
  <si>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</si>
  <si>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</si>
  <si>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</si>
  <si>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</si>
  <si>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</si>
  <si>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</si>
  <si>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</si>
  <si>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</si>
  <si>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</si>
  <si>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</si>
  <si>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</si>
  <si>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</si>
  <si>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</si>
  <si>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</si>
  <si>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</si>
  <si>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</si>
  <si>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</si>
  <si>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</si>
  <si>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</si>
  <si>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</si>
  <si>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</si>
  <si>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</si>
  <si>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</si>
  <si>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</si>
  <si>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</si>
  <si>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</si>
  <si>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</si>
  <si>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</si>
  <si>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</si>
  <si>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</si>
  <si>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</si>
  <si>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</si>
  <si>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</si>
  <si>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</si>
  <si>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</si>
  <si>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</si>
  <si>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</si>
  <si>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</si>
  <si>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</si>
  <si>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</si>
  <si>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</si>
  <si>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</si>
  <si>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</si>
  <si>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</si>
  <si>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</si>
  <si>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</si>
  <si>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</si>
  <si>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</si>
  <si>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</si>
  <si>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</si>
  <si>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</si>
  <si>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</si>
  <si>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</si>
  <si>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</si>
  <si>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</si>
  <si>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</si>
  <si>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</si>
  <si>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</si>
  <si>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</si>
  <si>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</si>
  <si>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</si>
  <si>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</si>
  <si>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</si>
  <si>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</si>
  <si>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</si>
  <si>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</si>
  <si>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</si>
  <si>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</si>
  <si>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</si>
  <si>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</si>
  <si>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</si>
  <si>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</si>
  <si>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</si>
  <si>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</si>
  <si>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</si>
  <si>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</si>
  <si>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</si>
  <si>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</si>
  <si>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</si>
  <si>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</si>
  <si>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</si>
  <si>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</si>
  <si>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</si>
  <si>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</si>
  <si>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</si>
  <si>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</si>
  <si>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</si>
  <si>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</si>
  <si>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</si>
  <si>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</si>
  <si>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</si>
  <si>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</si>
  <si>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</si>
  <si>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</si>
  <si>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</si>
  <si>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</si>
  <si>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</si>
  <si>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</si>
  <si>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</si>
  <si>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</si>
  <si>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</si>
  <si>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</si>
  <si>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</si>
  <si>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</si>
  <si>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</si>
  <si>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</si>
  <si>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</si>
  <si>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</si>
  <si>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</si>
  <si>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</si>
  <si>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</si>
  <si>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</si>
  <si>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</si>
  <si>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</si>
  <si>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</si>
  <si>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</si>
  <si>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</si>
  <si>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</si>
  <si>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</si>
  <si>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</si>
  <si>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</si>
  <si>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</si>
  <si>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</si>
  <si>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</si>
  <si>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</si>
  <si>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</si>
  <si>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</si>
  <si>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</si>
  <si>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</si>
  <si>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</si>
  <si>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</si>
  <si>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</si>
  <si>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</si>
  <si>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</si>
  <si>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</si>
  <si>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</si>
  <si>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</si>
  <si>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</si>
  <si>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</si>
  <si>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</si>
  <si>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</si>
  <si>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</si>
  <si>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</si>
  <si>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</si>
  <si>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</si>
  <si>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</si>
  <si>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</si>
  <si>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</si>
  <si>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</si>
  <si>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</si>
  <si>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</si>
  <si>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</si>
  <si>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</si>
  <si>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</si>
  <si>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</si>
  <si>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</si>
  <si>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</si>
  <si>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</si>
  <si>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</si>
  <si>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</si>
  <si>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</si>
  <si>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</si>
  <si>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</si>
  <si>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</si>
  <si>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</si>
  <si>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</si>
  <si>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</si>
  <si>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</si>
  <si>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</si>
  <si>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</si>
  <si>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</si>
  <si>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</si>
  <si>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</si>
  <si>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</si>
  <si>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</si>
  <si>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</si>
  <si>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</si>
  <si>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</si>
  <si>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</si>
  <si>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</si>
  <si>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</si>
  <si>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</si>
  <si>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</si>
  <si>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</si>
  <si>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</si>
  <si>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</si>
  <si>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</si>
  <si>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</si>
  <si>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</si>
  <si>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</si>
  <si>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</si>
  <si>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</si>
  <si>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</si>
  <si>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</si>
  <si>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</si>
  <si>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</si>
  <si>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</si>
  <si>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</si>
  <si>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</si>
  <si>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</si>
  <si>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</si>
  <si>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</si>
  <si>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</si>
  <si>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</si>
  <si>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</si>
  <si>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</si>
  <si>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</si>
  <si>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</si>
  <si>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</si>
  <si>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</si>
  <si>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</si>
  <si>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</si>
  <si>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</si>
  <si>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</si>
  <si>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</si>
  <si>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</si>
  <si>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</si>
  <si>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</si>
  <si>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</si>
  <si>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</si>
  <si>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</si>
  <si>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</si>
  <si>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</si>
  <si>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</si>
  <si>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</si>
  <si>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</si>
  <si>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</si>
  <si>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</si>
  <si>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</si>
  <si>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</si>
  <si>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</si>
  <si>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</si>
  <si>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</si>
  <si>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</si>
  <si>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</si>
  <si>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</si>
  <si>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</si>
  <si>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</si>
  <si>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</si>
  <si>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</si>
  <si>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</si>
  <si>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</si>
  <si>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</si>
  <si>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</si>
  <si>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</si>
  <si>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</si>
  <si>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</si>
  <si>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</si>
  <si>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</si>
  <si>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</si>
  <si>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</si>
  <si>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</si>
  <si>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</si>
  <si>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</si>
  <si>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</si>
  <si>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</si>
  <si>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</si>
  <si>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</si>
  <si>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</si>
  <si>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</si>
  <si>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</si>
  <si>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</si>
  <si>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</si>
  <si>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</si>
  <si>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</si>
  <si>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</si>
  <si>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</si>
  <si>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</si>
  <si>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</si>
  <si>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</si>
  <si>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</si>
  <si>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</si>
  <si>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</si>
  <si>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</si>
  <si>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</si>
  <si>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</si>
  <si>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</si>
  <si>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</si>
  <si>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</si>
  <si>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</si>
  <si>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</si>
  <si>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</si>
  <si>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</si>
  <si>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</si>
  <si>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</si>
  <si>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</si>
  <si>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</si>
  <si>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</si>
  <si>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</si>
  <si>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</si>
  <si>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</si>
  <si>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</si>
  <si>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</si>
  <si>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</si>
  <si>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</si>
  <si>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</si>
  <si>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</si>
  <si>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</si>
  <si>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</si>
  <si>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</si>
  <si>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</si>
  <si>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</si>
  <si>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</si>
  <si>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</si>
  <si>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</si>
  <si>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</si>
  <si>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</si>
  <si>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</si>
  <si>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</si>
  <si>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</si>
  <si>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</si>
  <si>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</si>
  <si>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</si>
  <si>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</si>
  <si>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</si>
  <si>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</si>
  <si>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</si>
  <si>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</si>
  <si>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</si>
  <si>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</si>
  <si>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</si>
  <si>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</si>
  <si>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</si>
  <si>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</si>
  <si>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</si>
  <si>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</si>
  <si>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</si>
  <si>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</si>
  <si>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</si>
  <si>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</si>
  <si>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</si>
  <si>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</si>
  <si>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</si>
  <si>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</si>
  <si>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</si>
  <si>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</si>
  <si>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</si>
  <si>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</si>
  <si>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</si>
  <si>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</si>
  <si>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</si>
  <si>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</si>
  <si>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</si>
  <si>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</si>
  <si>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</si>
  <si>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</si>
  <si>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</si>
  <si>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</si>
  <si>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</si>
  <si>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</si>
  <si>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</si>
  <si>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</si>
  <si>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</si>
  <si>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</si>
  <si>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</si>
  <si>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</si>
  <si>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</si>
  <si>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</si>
  <si>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</si>
  <si>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</si>
  <si>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</si>
  <si>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</si>
  <si>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</si>
  <si>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</si>
  <si>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</si>
  <si>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</si>
  <si>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</si>
  <si>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</si>
  <si>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</si>
  <si>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</si>
  <si>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</si>
  <si>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</si>
  <si>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</si>
  <si>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</si>
  <si>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</si>
  <si>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</si>
  <si>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</si>
  <si>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</si>
  <si>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</si>
  <si>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</si>
  <si>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</si>
  <si>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</si>
  <si>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</si>
  <si>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</si>
  <si>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</si>
  <si>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</si>
  <si>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</si>
  <si>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</si>
  <si>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</si>
  <si>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</si>
  <si>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</si>
  <si>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</si>
  <si>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</si>
  <si>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</si>
  <si>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</si>
  <si>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</si>
  <si>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</si>
  <si>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</si>
  <si>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</si>
  <si>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</si>
  <si>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</si>
  <si>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</si>
  <si>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</si>
  <si>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</si>
  <si>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</si>
  <si>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</si>
  <si>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</si>
  <si>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</si>
  <si>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</si>
  <si>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</si>
  <si>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</si>
  <si>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</si>
  <si>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</si>
  <si>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</si>
  <si>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</si>
  <si>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</si>
  <si>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</si>
  <si>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</si>
  <si>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</si>
  <si>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</si>
  <si>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</si>
  <si>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</si>
  <si>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</si>
  <si>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</si>
  <si>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</si>
  <si>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</si>
  <si>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</si>
  <si>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</si>
  <si>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</si>
  <si>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</si>
  <si>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</si>
  <si>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</si>
  <si>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</si>
  <si>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</si>
  <si>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</si>
  <si>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</si>
  <si>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</si>
  <si>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</si>
  <si>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</si>
  <si>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</si>
  <si>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</si>
  <si>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</si>
  <si>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</si>
  <si>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</si>
  <si>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</si>
  <si>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</si>
  <si>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</si>
  <si>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</si>
  <si>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</si>
  <si>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</si>
  <si>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</si>
  <si>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</si>
  <si>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</si>
  <si>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</si>
  <si>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</si>
  <si>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</si>
  <si>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</si>
  <si>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</si>
  <si>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</si>
  <si>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</si>
  <si>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</si>
  <si>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</si>
  <si>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</si>
  <si>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</si>
  <si>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</si>
  <si>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</si>
  <si>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</si>
  <si>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</si>
  <si>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</si>
  <si>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</si>
  <si>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</si>
  <si>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</si>
  <si>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</si>
  <si>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</si>
  <si>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</si>
  <si>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</si>
  <si>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</si>
  <si>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</si>
  <si>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</si>
  <si>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</si>
  <si>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</si>
  <si>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</si>
  <si>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</si>
  <si>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</si>
  <si>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</si>
  <si>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</si>
  <si>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</si>
  <si>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</si>
  <si>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</si>
  <si>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</si>
  <si>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</si>
  <si>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</si>
  <si>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</si>
  <si>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</si>
  <si>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</si>
  <si>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</si>
  <si>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</si>
  <si>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</si>
  <si>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</si>
  <si>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</si>
  <si>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</si>
  <si>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</si>
  <si>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</si>
  <si>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</si>
  <si>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</si>
  <si>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</si>
  <si>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</si>
  <si>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</si>
  <si>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</si>
  <si>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</si>
  <si>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</si>
  <si>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</si>
  <si>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</si>
  <si>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</si>
  <si>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</si>
  <si>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</si>
  <si>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</si>
  <si>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</si>
  <si>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</si>
  <si>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</si>
  <si>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</si>
  <si>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</si>
  <si>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</si>
  <si>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</si>
  <si>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</si>
  <si>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</si>
  <si>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</si>
  <si>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</si>
  <si>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</si>
  <si>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</si>
  <si>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</si>
  <si>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</si>
  <si>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</si>
  <si>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</si>
  <si>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</si>
  <si>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</si>
  <si>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</si>
  <si>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</si>
  <si>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</si>
  <si>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</si>
  <si>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</si>
  <si>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</si>
  <si>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</si>
  <si>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</si>
  <si>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</si>
  <si>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</si>
  <si>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</si>
  <si>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</si>
  <si>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</si>
  <si>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</si>
  <si>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</si>
  <si>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</si>
  <si>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</si>
  <si>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</si>
  <si>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</si>
  <si>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</si>
  <si>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</si>
  <si>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</si>
  <si>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</si>
  <si>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</si>
  <si>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</si>
  <si>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</si>
  <si>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</si>
  <si>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</si>
  <si>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</si>
  <si>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</si>
  <si>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</si>
  <si>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</si>
  <si>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</si>
  <si>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</si>
  <si>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</si>
  <si>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</si>
  <si>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</si>
  <si>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</si>
  <si>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</si>
  <si>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</si>
  <si>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</si>
  <si>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</si>
  <si>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</si>
  <si>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</si>
  <si>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</si>
  <si>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</si>
  <si>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</si>
  <si>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</si>
  <si>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</si>
  <si>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</si>
  <si>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</si>
  <si>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</si>
  <si>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</si>
  <si>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</si>
  <si>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</si>
  <si>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</si>
  <si>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</si>
  <si>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</si>
  <si>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</si>
  <si>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</si>
  <si>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</si>
  <si>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</si>
  <si>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</si>
  <si>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</si>
  <si>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</si>
  <si>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</si>
  <si>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</si>
  <si>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</si>
  <si>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</si>
  <si>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</si>
  <si>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</si>
  <si>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</si>
  <si>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</si>
  <si>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</si>
  <si>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</si>
  <si>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</si>
  <si>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</si>
  <si>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</si>
  <si>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</si>
  <si>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</si>
  <si>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</si>
  <si>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</si>
  <si>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</si>
  <si>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</si>
  <si>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</si>
  <si>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</si>
  <si>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</si>
  <si>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</si>
  <si>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</si>
  <si>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</si>
  <si>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</si>
  <si>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</si>
  <si>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</si>
  <si>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</si>
  <si>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</si>
  <si>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</si>
  <si>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</si>
  <si>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</si>
  <si>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</si>
  <si>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</si>
  <si>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</si>
  <si>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</si>
  <si>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</si>
  <si>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</si>
  <si>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</si>
  <si>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</si>
  <si>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</si>
  <si>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</si>
  <si>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</si>
  <si>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</si>
  <si>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</si>
  <si>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</si>
  <si>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</si>
  <si>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</si>
  <si>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</si>
  <si>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</si>
  <si>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</si>
  <si>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</si>
  <si>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</si>
  <si>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</si>
  <si>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</si>
  <si>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</si>
  <si>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</si>
  <si>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</si>
  <si>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</si>
  <si>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</si>
  <si>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</si>
  <si>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</si>
  <si>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</si>
  <si>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</si>
  <si>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</si>
  <si>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</si>
  <si>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</si>
  <si>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</si>
  <si>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</si>
  <si>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</si>
  <si>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</si>
  <si>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</si>
  <si>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</si>
  <si>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</si>
  <si>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</si>
  <si>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</si>
  <si>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</si>
  <si>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</si>
  <si>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</si>
  <si>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</si>
  <si>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</si>
  <si>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</si>
  <si>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</si>
  <si>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</si>
  <si>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</si>
  <si>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</si>
  <si>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</si>
  <si>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</si>
  <si>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</si>
  <si>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</si>
  <si>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</si>
  <si>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</si>
  <si>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</si>
  <si>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</si>
  <si>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</si>
  <si>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</si>
  <si>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</si>
  <si>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</si>
  <si>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</si>
  <si>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</si>
  <si>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</si>
  <si>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</si>
  <si>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</si>
  <si>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</si>
  <si>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</si>
  <si>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</si>
  <si>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</si>
  <si>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</si>
  <si>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</si>
  <si>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</si>
  <si>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</si>
  <si>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</si>
  <si>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</si>
  <si>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</si>
  <si>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</si>
  <si>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</si>
  <si>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</si>
  <si>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</si>
  <si>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</si>
  <si>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</si>
  <si>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</si>
  <si>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</si>
  <si>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</si>
  <si>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</si>
  <si>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</si>
  <si>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</si>
  <si>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</si>
  <si>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</si>
  <si>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</si>
  <si>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</si>
  <si>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</si>
  <si>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</si>
  <si>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</si>
  <si>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</si>
  <si>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</si>
  <si>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</si>
  <si>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</si>
  <si>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</si>
  <si>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</si>
  <si>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</si>
  <si>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</si>
  <si>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</si>
  <si>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</si>
  <si>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</si>
  <si>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</si>
  <si>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</si>
  <si>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</si>
  <si>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</si>
  <si>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</si>
  <si>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</si>
  <si>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</si>
  <si>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</si>
  <si>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</si>
  <si>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</si>
  <si>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</si>
  <si>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</si>
  <si>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</si>
  <si>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</si>
  <si>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</si>
  <si>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</si>
  <si>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</si>
  <si>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</si>
  <si>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</si>
  <si>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</si>
  <si>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</si>
  <si>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</si>
  <si>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</si>
  <si>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</si>
  <si>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</si>
  <si>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</si>
  <si>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</si>
  <si>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</si>
  <si>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</si>
  <si>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</si>
  <si>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</si>
  <si>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</si>
  <si>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</si>
  <si>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</si>
  <si>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</si>
  <si>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</si>
  <si>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</si>
  <si>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</si>
  <si>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</si>
  <si>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</si>
  <si>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</si>
  <si>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</si>
  <si>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</si>
  <si>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</si>
  <si>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</si>
  <si>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</si>
  <si>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</si>
  <si>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</si>
  <si>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</si>
  <si>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</si>
  <si>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</si>
  <si>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</si>
  <si>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</si>
  <si>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</si>
  <si>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</si>
  <si>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</si>
  <si>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</si>
  <si>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</si>
  <si>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</si>
  <si>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</si>
  <si>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</si>
  <si>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</si>
  <si>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</si>
  <si>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</si>
  <si>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</si>
  <si>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</si>
  <si>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</si>
  <si>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</si>
  <si>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</si>
  <si>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</si>
  <si>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</si>
  <si>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</si>
  <si>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</si>
  <si>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</si>
  <si>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</si>
  <si>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</si>
  <si>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</si>
  <si>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</si>
  <si>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</si>
  <si>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</si>
  <si>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</si>
  <si>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</si>
  <si>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</si>
  <si>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</si>
  <si>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</si>
  <si>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</si>
  <si>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</si>
  <si>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</si>
  <si>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</si>
  <si>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</si>
  <si>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</si>
  <si>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</si>
  <si>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</si>
  <si>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</si>
  <si>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</si>
  <si>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</si>
  <si>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</si>
  <si>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</si>
  <si>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</si>
  <si>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</si>
  <si>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</si>
  <si>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</si>
  <si>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</si>
  <si>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</si>
  <si>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</si>
  <si>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</si>
  <si>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</si>
  <si>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</si>
  <si>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</si>
  <si>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</si>
  <si>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</si>
  <si>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</si>
  <si>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</si>
  <si>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</si>
  <si>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</si>
  <si>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</si>
  <si>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</si>
  <si>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</si>
  <si>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</si>
  <si>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</si>
  <si>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</si>
  <si>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</si>
  <si>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</si>
  <si>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</si>
  <si>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</si>
  <si>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</si>
  <si>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</si>
  <si>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</si>
  <si>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</si>
  <si>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</si>
  <si>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</si>
  <si>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</si>
  <si>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</si>
  <si>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</si>
  <si>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</si>
  <si>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</si>
  <si>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</si>
  <si>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</si>
  <si>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</si>
  <si>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</si>
  <si>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</si>
  <si>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</si>
  <si>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</si>
  <si>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</si>
  <si>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</si>
  <si>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</si>
  <si>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</si>
  <si>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</si>
  <si>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</si>
  <si>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</si>
  <si>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</si>
  <si>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</si>
  <si>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</si>
  <si>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</si>
  <si>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</si>
  <si>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</si>
  <si>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</si>
  <si>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</si>
  <si>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</si>
  <si>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</si>
  <si>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</si>
  <si>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</si>
  <si>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</si>
  <si>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</si>
  <si>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</si>
  <si>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</si>
  <si>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</si>
  <si>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</si>
  <si>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</si>
  <si>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</si>
  <si>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</si>
  <si>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</si>
  <si>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</si>
  <si>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</si>
  <si>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</si>
  <si>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</si>
  <si>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</si>
  <si>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</si>
  <si>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</si>
  <si>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</si>
  <si>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</si>
  <si>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</si>
  <si>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</si>
  <si>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</si>
  <si>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</si>
  <si>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</si>
  <si>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</si>
  <si>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</si>
  <si>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</si>
  <si>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</si>
  <si>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</si>
  <si>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</si>
  <si>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</si>
  <si>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</si>
  <si>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</si>
  <si>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</si>
  <si>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</si>
  <si>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</si>
  <si>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</si>
  <si>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</si>
  <si>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</si>
  <si>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</si>
  <si>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</si>
  <si>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</si>
  <si>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</si>
  <si>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</si>
  <si>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</si>
  <si>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</si>
  <si>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</si>
  <si>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</si>
  <si>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</si>
  <si>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</si>
  <si>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</si>
  <si>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</si>
  <si>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</si>
  <si>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</si>
  <si>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</si>
  <si>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</si>
  <si>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</si>
  <si>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</si>
  <si>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</si>
  <si>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</si>
  <si>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</si>
  <si>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</si>
  <si>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</si>
  <si>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</si>
  <si>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</si>
  <si>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</si>
  <si>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</si>
  <si>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</si>
  <si>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</si>
  <si>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</si>
  <si>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</si>
  <si>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</si>
  <si>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</si>
  <si>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</si>
  <si>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</si>
  <si>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</si>
  <si>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</si>
  <si>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</si>
  <si>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</si>
  <si>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</si>
  <si>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</si>
  <si>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</si>
  <si>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</si>
  <si>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</si>
  <si>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</si>
  <si>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</si>
  <si>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</si>
  <si>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</si>
  <si>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</si>
  <si>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</si>
  <si>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</si>
  <si>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</si>
  <si>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</si>
  <si>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</si>
  <si>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</si>
  <si>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</si>
  <si>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</si>
  <si>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</si>
  <si>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</si>
  <si>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</si>
  <si>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</si>
  <si>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</si>
  <si>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</si>
  <si>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</si>
  <si>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</si>
  <si>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</si>
  <si>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</si>
  <si>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</si>
  <si>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</si>
  <si>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</si>
  <si>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</si>
  <si>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</si>
  <si>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</si>
  <si>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</si>
  <si>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</si>
  <si>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</si>
  <si>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</si>
  <si>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</si>
  <si>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</si>
  <si>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</si>
  <si>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</si>
  <si>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</si>
  <si>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</si>
  <si>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</si>
  <si>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</si>
  <si>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</si>
  <si>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</si>
  <si>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</si>
  <si>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</si>
  <si>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</si>
  <si>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</si>
  <si>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</si>
  <si>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</si>
  <si>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</si>
  <si>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</si>
  <si>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</si>
  <si>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</si>
  <si>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</si>
  <si>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</si>
  <si>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</si>
  <si>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</si>
  <si>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</si>
  <si>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</si>
  <si>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</si>
  <si>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</si>
  <si>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</si>
  <si>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</si>
  <si>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</si>
  <si>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</si>
  <si>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</si>
  <si>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</si>
  <si>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</si>
  <si>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</si>
  <si>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</si>
  <si>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</si>
  <si>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</si>
  <si>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</si>
  <si>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</si>
  <si>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</si>
  <si>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</si>
  <si>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</si>
  <si>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</si>
  <si>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</si>
  <si>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</si>
  <si>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</si>
  <si>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</si>
  <si>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</si>
  <si>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</si>
  <si>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</si>
  <si>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</si>
  <si>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</si>
  <si>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</si>
  <si>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</si>
  <si>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</si>
  <si>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</si>
  <si>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</si>
  <si>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</si>
  <si>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</si>
  <si>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</si>
  <si>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</si>
  <si>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</si>
  <si>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</si>
  <si>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</si>
  <si>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</si>
  <si>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</si>
  <si>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</si>
  <si>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</si>
  <si>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</si>
  <si>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</si>
  <si>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</si>
  <si>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</si>
  <si>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</si>
  <si>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</si>
  <si>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</si>
  <si>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</si>
  <si>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</si>
  <si>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</si>
  <si>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</si>
  <si>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</si>
  <si>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</si>
  <si>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</si>
  <si>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</si>
  <si>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</si>
  <si>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</si>
  <si>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</si>
  <si>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</si>
  <si>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</si>
  <si>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</si>
  <si>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</si>
  <si>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</si>
  <si>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</si>
  <si>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</si>
  <si>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</si>
  <si>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</si>
  <si>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</si>
  <si>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</si>
  <si>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</si>
  <si>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</si>
  <si>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</si>
  <si>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</si>
  <si>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</si>
  <si>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</si>
  <si>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</si>
  <si>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</si>
  <si>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</si>
  <si>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</si>
  <si>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</si>
  <si>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</si>
  <si>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</si>
  <si>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</si>
  <si>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</si>
  <si>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</si>
  <si>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</si>
  <si>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</si>
  <si>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</si>
  <si>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</si>
  <si>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</si>
  <si>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</si>
  <si>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</si>
  <si>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</si>
  <si>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</si>
  <si>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</si>
  <si>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</si>
  <si>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</si>
  <si>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</si>
  <si>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</si>
  <si>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</si>
  <si>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</si>
  <si>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</si>
  <si>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</si>
  <si>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</si>
  <si>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</si>
  <si>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</si>
  <si>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</si>
  <si>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</si>
  <si>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</si>
  <si>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</si>
  <si>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</si>
  <si>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</si>
  <si>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</si>
  <si>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</si>
  <si>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</si>
  <si>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</si>
  <si>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</si>
  <si>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</si>
  <si>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</si>
  <si>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</si>
  <si>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</si>
  <si>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</si>
  <si>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</si>
  <si>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</si>
  <si>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</si>
  <si>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</si>
  <si>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</si>
  <si>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</si>
  <si>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</si>
  <si>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</si>
  <si>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</si>
  <si>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</si>
  <si>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</si>
  <si>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</si>
  <si>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</si>
  <si>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</si>
  <si>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</si>
  <si>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</si>
  <si>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</si>
  <si>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</si>
  <si>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</si>
  <si>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</si>
  <si>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</si>
  <si>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</si>
  <si>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</si>
  <si>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</si>
  <si>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</si>
  <si>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</si>
  <si>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</si>
  <si>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</si>
  <si>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</si>
  <si>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</si>
  <si>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</si>
  <si>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</si>
  <si>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</si>
  <si>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</si>
  <si>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</si>
  <si>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</si>
  <si>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</si>
  <si>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</si>
  <si>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</si>
  <si>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</si>
  <si>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</si>
  <si>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</si>
  <si>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</si>
  <si>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</si>
  <si>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</si>
  <si>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</si>
  <si>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</si>
  <si>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</si>
  <si>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</si>
  <si>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</si>
  <si>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</si>
  <si>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</si>
  <si>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</si>
  <si>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</si>
  <si>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</si>
  <si>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</si>
  <si>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</si>
  <si>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</si>
  <si>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</si>
  <si>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</si>
  <si>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</si>
  <si>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</si>
  <si>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</si>
  <si>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</si>
  <si>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</si>
  <si>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</si>
  <si>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</si>
  <si>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</si>
  <si>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</si>
  <si>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</si>
  <si>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</si>
  <si>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</si>
  <si>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</si>
  <si>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</si>
  <si>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</si>
  <si>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</si>
  <si>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</si>
  <si>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</si>
  <si>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</si>
  <si>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</si>
  <si>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</si>
  <si>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</si>
  <si>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</si>
  <si>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</si>
  <si>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</si>
  <si>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</si>
  <si>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</si>
  <si>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</si>
  <si>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</si>
  <si>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</si>
  <si>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</si>
  <si>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</si>
  <si>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</si>
  <si>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</si>
  <si>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</si>
  <si>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</si>
  <si>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</si>
  <si>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</si>
  <si>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</si>
  <si>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</si>
  <si>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</si>
  <si>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</si>
  <si>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</si>
  <si>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</si>
  <si>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</si>
  <si>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</si>
  <si>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</si>
  <si>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</si>
  <si>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</si>
  <si>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</si>
  <si>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</si>
  <si>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</si>
  <si>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</si>
  <si>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</si>
  <si>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</si>
  <si>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</si>
  <si>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</si>
  <si>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</si>
  <si>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</si>
  <si>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</si>
  <si>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</si>
  <si>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</si>
  <si>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</si>
  <si>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</si>
  <si>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</si>
  <si>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</si>
  <si>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</si>
  <si>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</si>
  <si>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</si>
  <si>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</si>
  <si>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</si>
  <si>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</si>
  <si>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</si>
  <si>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</si>
  <si>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</si>
  <si>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</si>
  <si>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</si>
  <si>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</si>
  <si>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</si>
  <si>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</si>
  <si>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</si>
  <si>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</si>
  <si>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</si>
  <si>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</si>
  <si>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</si>
  <si>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</si>
  <si>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</si>
  <si>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</si>
  <si>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</si>
  <si>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</si>
  <si>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</si>
  <si>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</si>
  <si>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</si>
  <si>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</si>
  <si>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</si>
  <si>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</si>
  <si>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</si>
  <si>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</si>
  <si>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</si>
  <si>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</si>
  <si>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</si>
  <si>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</si>
  <si>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</si>
  <si>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</si>
  <si>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</si>
  <si>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</si>
  <si>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</si>
  <si>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</si>
  <si>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</si>
  <si>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</si>
  <si>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</si>
  <si>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</si>
  <si>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</si>
  <si>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</si>
  <si>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</si>
  <si>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</si>
  <si>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</si>
  <si>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</si>
  <si>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</si>
  <si>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</si>
  <si>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</si>
  <si>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</si>
  <si>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</si>
  <si>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</si>
  <si>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</si>
  <si>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</si>
  <si>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</si>
  <si>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</si>
  <si>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</si>
  <si>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</si>
  <si>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</si>
  <si>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</si>
  <si>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</si>
  <si>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</si>
  <si>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</si>
  <si>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</si>
  <si>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</si>
  <si>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</si>
  <si>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</si>
  <si>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</si>
  <si>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</si>
  <si>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</si>
  <si>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</si>
  <si>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</si>
  <si>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</si>
  <si>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</si>
  <si>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</si>
  <si>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</si>
  <si>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</si>
  <si>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</si>
  <si>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</si>
  <si>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</si>
  <si>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</si>
  <si>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</si>
  <si>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</si>
  <si>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</si>
  <si>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</si>
  <si>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</si>
  <si>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</si>
  <si>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</si>
  <si>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</si>
  <si>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</si>
  <si>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</si>
  <si>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</si>
  <si>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</si>
  <si>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</si>
  <si>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</si>
  <si>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</si>
  <si>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</si>
  <si>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</si>
  <si>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</si>
  <si>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</si>
  <si>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</si>
  <si>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</si>
  <si>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</si>
  <si>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</si>
  <si>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</si>
  <si>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</si>
  <si>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</si>
  <si>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</si>
  <si>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</si>
  <si>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</si>
  <si>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</si>
  <si>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</si>
  <si>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</si>
  <si>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</si>
  <si>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</si>
  <si>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</si>
  <si>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</si>
  <si>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</si>
  <si>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</si>
  <si>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</si>
  <si>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</si>
  <si>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</si>
  <si>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</si>
  <si>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</si>
  <si>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</si>
  <si>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</si>
  <si>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</si>
  <si>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</si>
  <si>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</si>
  <si>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</si>
  <si>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</si>
  <si>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</si>
  <si>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</si>
  <si>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</si>
  <si>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</si>
  <si>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</si>
  <si>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</si>
  <si>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</si>
  <si>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</si>
  <si>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</si>
  <si>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</si>
  <si>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</si>
  <si>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</si>
  <si>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</si>
  <si>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</si>
  <si>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</si>
  <si>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</si>
  <si>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</si>
  <si>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</si>
  <si>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</si>
  <si>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</si>
  <si>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</si>
  <si>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</si>
  <si>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</si>
  <si>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</si>
  <si>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</si>
  <si>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</si>
  <si>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</si>
  <si>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</si>
  <si>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</si>
  <si>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</si>
  <si>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</si>
  <si>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</si>
  <si>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</si>
  <si>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</si>
  <si>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</si>
  <si>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</si>
  <si>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</si>
  <si>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</si>
  <si>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</si>
  <si>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</si>
  <si>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</si>
  <si>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</si>
  <si>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</si>
  <si>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</si>
  <si>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</si>
  <si>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</si>
  <si>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</si>
  <si>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</si>
  <si>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</si>
  <si>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</si>
  <si>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</si>
  <si>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</si>
  <si>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</si>
  <si>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</si>
  <si>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</si>
  <si>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</si>
  <si>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</si>
  <si>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</si>
  <si>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</si>
  <si>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</si>
  <si>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</si>
  <si>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</si>
  <si>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</si>
  <si>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</si>
  <si>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</si>
  <si>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</si>
  <si>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</si>
  <si>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</si>
  <si>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</si>
  <si>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</si>
  <si>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</si>
  <si>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</si>
  <si>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</si>
  <si>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</si>
  <si>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</si>
  <si>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</si>
  <si>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</si>
  <si>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</si>
  <si>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</si>
  <si>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</si>
  <si>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</si>
  <si>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</si>
  <si>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</si>
  <si>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</si>
  <si>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</si>
  <si>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</si>
  <si>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</si>
  <si>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</si>
  <si>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</si>
  <si>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</si>
  <si>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</si>
  <si>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</si>
  <si>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</si>
  <si>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</si>
  <si>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</si>
  <si>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</si>
  <si>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</si>
  <si>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</si>
  <si>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</si>
  <si>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</si>
  <si>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</si>
  <si>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</si>
  <si>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</si>
  <si>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</si>
  <si>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</si>
  <si>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</si>
  <si>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</si>
  <si>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</si>
  <si>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</si>
  <si>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</si>
  <si>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</si>
  <si>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</si>
  <si>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</si>
  <si>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</si>
  <si>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</si>
  <si>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</si>
  <si>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</si>
  <si>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</si>
  <si>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</si>
  <si>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</si>
  <si>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</si>
  <si>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</si>
  <si>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</si>
  <si>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</si>
  <si>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</si>
  <si>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</si>
  <si>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</si>
  <si>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</si>
  <si>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</si>
  <si>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</si>
  <si>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</si>
  <si>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</si>
  <si>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</si>
  <si>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</si>
  <si>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</si>
  <si>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</si>
  <si>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</si>
  <si>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</si>
  <si>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</si>
  <si>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</si>
  <si>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</si>
  <si>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</si>
  <si>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</si>
  <si>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</si>
  <si>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</si>
  <si>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</si>
  <si>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</si>
  <si>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</si>
  <si>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</si>
  <si>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</si>
  <si>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</si>
  <si>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</si>
  <si>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</si>
  <si>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</si>
  <si>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</si>
  <si>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</si>
  <si>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</si>
  <si>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</si>
  <si>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</si>
  <si>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</si>
  <si>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</si>
  <si>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</si>
  <si>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</si>
  <si>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</si>
  <si>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</si>
  <si>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</si>
  <si>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</si>
  <si>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</si>
  <si>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</si>
  <si>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</si>
  <si>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</si>
  <si>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</si>
  <si>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</si>
  <si>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</si>
  <si>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</si>
  <si>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</si>
  <si>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</si>
  <si>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</si>
  <si>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</si>
  <si>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</si>
  <si>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</si>
  <si>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</si>
  <si>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</si>
  <si>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</si>
  <si>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</si>
  <si>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</si>
  <si>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</si>
  <si>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</si>
  <si>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</si>
  <si>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</si>
  <si>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</si>
  <si>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</si>
  <si>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</si>
  <si>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</si>
  <si>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</si>
  <si>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</si>
  <si>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</si>
  <si>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</si>
  <si>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</si>
  <si>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</si>
  <si>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</si>
  <si>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</si>
  <si>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</si>
  <si>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</si>
  <si>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</si>
  <si>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</si>
  <si>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</si>
  <si>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</si>
  <si>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</si>
  <si>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</si>
  <si>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</si>
  <si>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</si>
  <si>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</si>
  <si>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</si>
  <si>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</si>
  <si>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</si>
  <si>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</si>
  <si>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</si>
  <si>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</si>
  <si>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</si>
  <si>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</si>
  <si>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</si>
  <si>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</si>
  <si>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</si>
  <si>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</si>
  <si>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</si>
  <si>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</si>
  <si>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</si>
  <si>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</si>
  <si>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</si>
  <si>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</si>
  <si>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</si>
  <si>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</si>
  <si>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</si>
  <si>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</si>
  <si>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</si>
  <si>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</si>
  <si>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</si>
  <si>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</si>
  <si>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</si>
  <si>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</si>
  <si>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</si>
  <si>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</si>
  <si>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</si>
  <si>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</si>
  <si>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</si>
  <si>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</si>
  <si>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</si>
  <si>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</si>
  <si>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</si>
  <si>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</si>
  <si>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</si>
  <si>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</si>
  <si>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</si>
  <si>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</si>
  <si>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</si>
  <si>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</si>
  <si>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</si>
  <si>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</si>
  <si>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</si>
  <si>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</si>
  <si>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</si>
  <si>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</si>
  <si>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</si>
  <si>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</si>
  <si>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</si>
  <si>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</si>
  <si>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</si>
  <si>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</si>
  <si>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</si>
  <si>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</si>
  <si>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</si>
  <si>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</si>
  <si>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</si>
  <si>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</si>
  <si>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</si>
  <si>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</si>
  <si>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</si>
  <si>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</si>
  <si>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</si>
  <si>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</si>
  <si>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</si>
  <si>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</si>
  <si>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</si>
  <si>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</si>
  <si>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</si>
  <si>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</si>
  <si>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</si>
  <si>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</si>
  <si>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</si>
  <si>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</si>
  <si>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</si>
  <si>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</si>
  <si>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</si>
  <si>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</si>
  <si>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</si>
  <si>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</si>
  <si>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</si>
  <si>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</si>
  <si>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</si>
  <si>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</si>
  <si>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</si>
  <si>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</si>
  <si>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</si>
  <si>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</si>
  <si>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</si>
  <si>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</si>
  <si>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</si>
  <si>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</si>
  <si>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</si>
  <si>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</si>
  <si>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</si>
  <si>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</si>
  <si>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</si>
  <si>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</si>
  <si>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</si>
  <si>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</si>
  <si>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</si>
  <si>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</si>
  <si>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</si>
  <si>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</si>
  <si>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</si>
  <si>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</si>
  <si>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</si>
  <si>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</si>
  <si>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</si>
  <si>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</si>
  <si>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</si>
  <si>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</si>
  <si>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</si>
  <si>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</si>
  <si>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</si>
  <si>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</si>
  <si>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</si>
  <si>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</si>
  <si>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</si>
  <si>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</si>
  <si>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</si>
  <si>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</si>
  <si>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</si>
  <si>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</si>
  <si>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</si>
  <si>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</si>
  <si>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</si>
  <si>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</si>
  <si>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</si>
  <si>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</si>
  <si>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</si>
  <si>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</si>
  <si>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</si>
  <si>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</si>
  <si>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</si>
  <si>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</si>
  <si>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</si>
  <si>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</si>
  <si>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</si>
  <si>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</si>
  <si>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</si>
  <si>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</si>
  <si>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</si>
  <si>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</si>
  <si>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</si>
  <si>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</si>
  <si>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</si>
  <si>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</si>
  <si>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</si>
  <si>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</si>
  <si>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</si>
  <si>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</si>
  <si>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</si>
  <si>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</si>
  <si>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</si>
  <si>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</si>
  <si>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</si>
  <si>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</si>
  <si>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</si>
  <si>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</si>
  <si>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</si>
  <si>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</si>
  <si>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</si>
  <si>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</si>
  <si>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</si>
  <si>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</si>
  <si>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</si>
  <si>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</si>
  <si>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</si>
  <si>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</si>
  <si>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</si>
  <si>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</si>
  <si>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</si>
  <si>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</si>
  <si>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</si>
  <si>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</si>
  <si>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</si>
  <si>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</si>
  <si>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</si>
  <si>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</si>
  <si>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</si>
  <si>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</si>
  <si>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</si>
  <si>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</si>
  <si>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</si>
  <si>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</si>
  <si>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</si>
  <si>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</si>
  <si>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</si>
  <si>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</si>
  <si>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</si>
  <si>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</si>
  <si>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</si>
  <si>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</si>
  <si>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</si>
  <si>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</si>
  <si>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</si>
  <si>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</si>
  <si>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</si>
  <si>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</si>
  <si>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</si>
  <si>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</si>
  <si>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</si>
  <si>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</si>
  <si>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</si>
  <si>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</si>
  <si>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</si>
  <si>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</si>
  <si>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</si>
  <si>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</si>
  <si>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</si>
  <si>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</si>
  <si>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</si>
  <si>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</si>
  <si>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</si>
  <si>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</si>
  <si>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</si>
  <si>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</si>
  <si>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</si>
  <si>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</si>
  <si>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</si>
  <si>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</si>
  <si>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</si>
  <si>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</si>
  <si>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</si>
  <si>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</si>
  <si>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</si>
  <si>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</si>
  <si>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</si>
  <si>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</si>
  <si>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</si>
  <si>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</si>
  <si>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</si>
  <si>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</si>
  <si>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</si>
  <si>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</si>
  <si>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</si>
  <si>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</si>
  <si>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</si>
  <si>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</si>
  <si>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</si>
  <si>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</si>
  <si>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</si>
  <si>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</si>
  <si>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</si>
  <si>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</si>
  <si>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</si>
  <si>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</si>
  <si>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</si>
  <si>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</si>
  <si>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</si>
  <si>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</si>
  <si>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</si>
  <si>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</si>
  <si>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</si>
  <si>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</si>
  <si>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</si>
  <si>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</si>
  <si>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</si>
  <si>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</si>
  <si>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</si>
  <si>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</si>
  <si>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</si>
  <si>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</si>
  <si>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</si>
  <si>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</si>
  <si>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</si>
  <si>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</si>
  <si>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</si>
  <si>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</si>
  <si>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</si>
  <si>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</si>
  <si>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</si>
  <si>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</si>
  <si>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</si>
  <si>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</si>
  <si>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</si>
  <si>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</si>
  <si>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</si>
  <si>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</si>
  <si>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</si>
  <si>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</si>
  <si>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</si>
  <si>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</si>
  <si>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</si>
  <si>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</si>
  <si>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</si>
  <si>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</si>
  <si>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</si>
  <si>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</si>
  <si>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</si>
  <si>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</si>
  <si>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</si>
  <si>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</si>
  <si>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</si>
  <si>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</si>
  <si>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</si>
  <si>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</si>
  <si>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</si>
  <si>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</si>
  <si>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</si>
  <si>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</si>
  <si>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</si>
  <si>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</si>
  <si>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</si>
  <si>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</si>
  <si>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</si>
  <si>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</si>
  <si>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</si>
  <si>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</si>
  <si>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</si>
  <si>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</si>
  <si>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</si>
  <si>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</si>
  <si>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</si>
  <si>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</si>
  <si>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</si>
  <si>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</si>
  <si>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</si>
  <si>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</si>
  <si>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</si>
  <si>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</si>
  <si>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</si>
  <si>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</si>
  <si>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</si>
  <si>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</si>
  <si>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</si>
  <si>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</si>
  <si>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</si>
  <si>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</si>
  <si>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</si>
  <si>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</si>
  <si>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</si>
  <si>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</si>
  <si>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</si>
  <si>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</si>
  <si>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</si>
  <si>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</si>
  <si>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</si>
  <si>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</si>
  <si>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</si>
  <si>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</si>
  <si>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</si>
  <si>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</si>
  <si>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</si>
  <si>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</si>
  <si>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</si>
  <si>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</si>
  <si>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</si>
  <si>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</si>
  <si>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</si>
  <si>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</si>
  <si>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</si>
  <si>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</si>
  <si>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</si>
  <si>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</si>
  <si>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</si>
  <si>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</si>
  <si>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</si>
  <si>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</si>
  <si>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</si>
  <si>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</si>
  <si>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</si>
  <si>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</si>
  <si>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</si>
  <si>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</si>
  <si>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</si>
  <si>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</si>
  <si>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</si>
  <si>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</si>
  <si>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</si>
  <si>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</si>
  <si>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</si>
  <si>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</si>
  <si>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</si>
  <si>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</si>
  <si>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</si>
  <si>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</si>
  <si>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</si>
  <si>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</si>
  <si>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</si>
  <si>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</si>
  <si>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</si>
  <si>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</si>
  <si>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</si>
  <si>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</si>
  <si>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</si>
  <si>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</si>
  <si>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</si>
  <si>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</si>
  <si>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</si>
  <si>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</si>
  <si>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</si>
  <si>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</si>
  <si>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</si>
  <si>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</si>
  <si>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</si>
  <si>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</si>
  <si>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</si>
  <si>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</si>
  <si>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</si>
  <si>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</si>
  <si>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</si>
  <si>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</si>
  <si>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</si>
  <si>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</si>
  <si>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</si>
  <si>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</si>
  <si>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</si>
  <si>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</si>
  <si>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</si>
  <si>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</si>
  <si>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</si>
  <si>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</si>
  <si>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</si>
  <si>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</si>
  <si>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</si>
  <si>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</si>
  <si>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</si>
  <si>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</si>
  <si>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</si>
  <si>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</si>
  <si>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</si>
  <si>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</si>
  <si>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</si>
  <si>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</si>
  <si>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</si>
  <si>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</si>
  <si>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</si>
  <si>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</si>
  <si>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</si>
  <si>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</si>
  <si>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</si>
  <si>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</si>
  <si>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</si>
  <si>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</si>
  <si>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</si>
  <si>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</si>
  <si>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</si>
  <si>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</si>
  <si>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</si>
  <si>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</si>
  <si>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</si>
  <si>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</si>
  <si>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</si>
  <si>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</si>
  <si>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</si>
  <si>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</si>
  <si>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</si>
  <si>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</si>
  <si>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</si>
  <si>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</si>
  <si>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</si>
  <si>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</si>
  <si>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</si>
  <si>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</si>
  <si>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</si>
  <si>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</si>
  <si>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</si>
  <si>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</si>
  <si>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</si>
  <si>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</si>
  <si>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</si>
  <si>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</si>
  <si>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</si>
  <si>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</si>
  <si>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</si>
  <si>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</si>
  <si>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</si>
  <si>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</si>
  <si>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</si>
  <si>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</si>
  <si>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</si>
  <si>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</si>
  <si>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</si>
  <si>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</si>
  <si>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</si>
  <si>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</si>
  <si>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</si>
  <si>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</si>
  <si>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</si>
  <si>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</si>
  <si>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</si>
  <si>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</si>
  <si>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</si>
  <si>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</si>
  <si>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</si>
  <si>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</si>
  <si>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</si>
  <si>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</si>
  <si>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</si>
  <si>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</si>
  <si>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</si>
  <si>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</si>
  <si>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</si>
  <si>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</si>
  <si>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</si>
  <si>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</si>
  <si>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</si>
  <si>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</si>
  <si>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</si>
  <si>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</si>
  <si>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</si>
  <si>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</si>
  <si>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</si>
  <si>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</si>
  <si>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</si>
  <si>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</si>
  <si>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</si>
  <si>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</si>
  <si>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</si>
  <si>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</si>
  <si>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</si>
  <si>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</si>
  <si>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</si>
  <si>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</si>
  <si>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</si>
  <si>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</si>
  <si>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</si>
  <si>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</si>
  <si>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</si>
  <si>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</si>
  <si>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</si>
  <si>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</si>
  <si>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</si>
  <si>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</si>
  <si>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</si>
  <si>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</si>
  <si>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</si>
  <si>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</si>
  <si>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</si>
  <si>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</si>
  <si>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</si>
  <si>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</si>
  <si>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</si>
  <si>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</si>
  <si>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</si>
  <si>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</si>
  <si>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</si>
  <si>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</si>
  <si>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</si>
  <si>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</si>
  <si>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</si>
  <si>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</si>
  <si>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</si>
  <si>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</si>
  <si>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</si>
  <si>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</si>
  <si>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</si>
  <si>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</si>
  <si>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</si>
  <si>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</si>
  <si>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</si>
  <si>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</si>
  <si>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</si>
  <si>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</si>
  <si>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</si>
  <si>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</si>
  <si>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</si>
  <si>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</si>
  <si>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</si>
  <si>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</si>
  <si>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</si>
  <si>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</si>
  <si>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</si>
  <si>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</si>
  <si>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</si>
  <si>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</si>
  <si>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</si>
  <si>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</si>
  <si>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</si>
  <si>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</si>
  <si>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</si>
  <si>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</si>
  <si>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</si>
  <si>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</si>
  <si>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</si>
  <si>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</si>
  <si>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</si>
  <si>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</si>
  <si>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</si>
  <si>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</si>
  <si>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</si>
  <si>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</si>
  <si>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</si>
  <si>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</si>
  <si>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</si>
  <si>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</si>
  <si>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</si>
  <si>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</si>
  <si>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</si>
  <si>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</si>
  <si>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</si>
  <si>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</si>
  <si>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</si>
  <si>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</si>
  <si>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</si>
  <si>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</si>
  <si>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</si>
  <si>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</si>
  <si>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</si>
  <si>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</si>
  <si>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</si>
  <si>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</si>
  <si>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</si>
  <si>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</si>
  <si>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</si>
  <si>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</si>
  <si>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</si>
  <si>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</si>
  <si>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</si>
  <si>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</si>
  <si>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</si>
  <si>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</si>
  <si>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</si>
  <si>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</si>
  <si>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</si>
  <si>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</si>
  <si>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</si>
  <si>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</si>
  <si>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</si>
  <si>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</si>
  <si>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</si>
  <si>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</si>
  <si>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</si>
  <si>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</si>
  <si>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</si>
  <si>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</si>
  <si>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</si>
  <si>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</si>
  <si>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</si>
  <si>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</si>
  <si>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</si>
  <si>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</si>
  <si>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</si>
  <si>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</si>
  <si>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</si>
  <si>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</si>
  <si>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</si>
  <si>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</si>
  <si>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</si>
  <si>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</si>
  <si>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</si>
  <si>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</si>
  <si>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</si>
  <si>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</si>
  <si>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</si>
  <si>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</si>
  <si>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</si>
  <si>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</si>
  <si>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</si>
  <si>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</si>
  <si>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</si>
  <si>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</si>
  <si>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</si>
  <si>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</si>
  <si>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</si>
  <si>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</si>
  <si>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</si>
  <si>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</si>
  <si>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</si>
  <si>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</si>
  <si>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</si>
  <si>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</si>
  <si>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</si>
  <si>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</si>
  <si>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</si>
  <si>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</si>
  <si>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</si>
  <si>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</si>
  <si>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</si>
  <si>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</si>
  <si>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</si>
  <si>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</si>
  <si>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</si>
  <si>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</si>
  <si>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</si>
  <si>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</si>
  <si>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</si>
  <si>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</si>
  <si>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</si>
  <si>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</si>
  <si>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</si>
  <si>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</si>
  <si>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</si>
  <si>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</si>
  <si>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</si>
  <si>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</si>
  <si>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</si>
  <si>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</si>
  <si>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</si>
  <si>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</si>
  <si>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</si>
  <si>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</si>
  <si>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</si>
  <si>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</si>
  <si>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</si>
  <si>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</si>
  <si>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</si>
  <si>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</si>
  <si>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</si>
  <si>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</si>
  <si>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</si>
  <si>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</si>
  <si>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</si>
  <si>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</si>
  <si>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</si>
  <si>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</si>
  <si>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</si>
  <si>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</si>
  <si>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</si>
  <si>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</si>
  <si>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</si>
  <si>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</si>
  <si>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</si>
  <si>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</si>
  <si>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</si>
  <si>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</si>
  <si>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</si>
  <si>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</si>
  <si>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</si>
  <si>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</si>
  <si>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</si>
  <si>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</si>
  <si>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</si>
  <si>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</si>
  <si>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</si>
  <si>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</si>
  <si>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</si>
  <si>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</si>
  <si>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</si>
  <si>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</si>
  <si>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</si>
  <si>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</si>
  <si>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</si>
  <si>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</si>
  <si>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</si>
  <si>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</si>
  <si>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</si>
  <si>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</si>
  <si>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</si>
  <si>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</si>
  <si>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</si>
  <si>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</si>
  <si>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</si>
  <si>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</si>
  <si>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</si>
  <si>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</si>
  <si>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</si>
  <si>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</si>
  <si>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</si>
  <si>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</si>
  <si>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</si>
  <si>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</si>
  <si>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</si>
  <si>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</si>
  <si>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</si>
  <si>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</si>
  <si>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</si>
  <si>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</si>
  <si>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</si>
  <si>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</si>
  <si>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</si>
  <si>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</si>
  <si>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</si>
  <si>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</si>
  <si>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</si>
  <si>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</si>
  <si>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</si>
  <si>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</si>
  <si>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</si>
  <si>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</si>
  <si>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</si>
  <si>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</si>
  <si>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</si>
  <si>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</si>
  <si>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</si>
  <si>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</si>
  <si>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</si>
  <si>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</si>
  <si>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</si>
  <si>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</si>
  <si>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</si>
  <si>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</si>
  <si>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</si>
  <si>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</si>
  <si>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</si>
  <si>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</si>
  <si>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</si>
  <si>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</si>
  <si>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</si>
  <si>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</si>
  <si>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</si>
  <si>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</si>
  <si>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</si>
  <si>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</si>
  <si>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</si>
  <si>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</si>
  <si>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</si>
  <si>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</si>
  <si>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</si>
  <si>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</si>
  <si>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</si>
  <si>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</si>
  <si>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</si>
  <si>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</si>
  <si>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</si>
  <si>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</si>
  <si>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</si>
  <si>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</si>
  <si>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</si>
  <si>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</si>
  <si>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</si>
  <si>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</si>
  <si>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</si>
  <si>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</si>
  <si>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</si>
  <si>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</si>
  <si>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</si>
  <si>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</si>
  <si>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</si>
  <si>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</si>
  <si>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</si>
  <si>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</si>
  <si>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</si>
  <si>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</si>
  <si>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</si>
  <si>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</si>
  <si>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</si>
  <si>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</si>
  <si>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</si>
  <si>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</si>
  <si>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</si>
  <si>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</si>
  <si>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</si>
  <si>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</si>
  <si>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</si>
  <si>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</si>
  <si>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</si>
  <si>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</si>
  <si>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</si>
  <si>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</si>
  <si>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</si>
  <si>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</si>
  <si>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</si>
  <si>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</si>
  <si>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</si>
  <si>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</si>
  <si>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</si>
  <si>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</si>
  <si>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</si>
  <si>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</si>
  <si>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</si>
  <si>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</si>
  <si>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</si>
  <si>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</si>
  <si>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</si>
  <si>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</si>
  <si>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</si>
  <si>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</si>
  <si>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</si>
  <si>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</si>
  <si>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</si>
  <si>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</si>
  <si>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</si>
  <si>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</si>
  <si>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</si>
  <si>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</si>
  <si>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</si>
  <si>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</si>
  <si>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</si>
  <si>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</si>
  <si>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</si>
  <si>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</si>
  <si>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</si>
  <si>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</si>
  <si>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</si>
  <si>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</si>
  <si>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</si>
  <si>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</si>
  <si>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</si>
  <si>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</si>
  <si>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</si>
  <si>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</si>
  <si>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</si>
  <si>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</si>
  <si>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</si>
  <si>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</si>
  <si>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</si>
  <si>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</si>
  <si>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</si>
  <si>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</si>
  <si>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</si>
  <si>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</si>
  <si>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</si>
  <si>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</si>
  <si>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</si>
  <si>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</si>
  <si>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</si>
  <si>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</si>
  <si>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</si>
  <si>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</si>
  <si>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</si>
  <si>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</si>
  <si>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</si>
  <si>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</si>
  <si>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</si>
  <si>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</si>
  <si>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</si>
  <si>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</si>
  <si>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</si>
  <si>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</si>
  <si>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</si>
  <si>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</si>
  <si>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</si>
  <si>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</si>
  <si>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</si>
  <si>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</si>
  <si>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</si>
  <si>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</si>
  <si>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</si>
  <si>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</si>
  <si>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</si>
  <si>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</si>
  <si>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</si>
  <si>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</si>
  <si>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</si>
  <si>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</si>
  <si>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</si>
  <si>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</si>
  <si>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</si>
  <si>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</si>
  <si>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</si>
  <si>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</si>
  <si>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</si>
  <si>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</si>
  <si>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</si>
  <si>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</si>
  <si>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</si>
  <si>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</si>
  <si>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</si>
  <si>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</si>
  <si>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</si>
  <si>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</si>
  <si>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</si>
  <si>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</si>
  <si>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</si>
  <si>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</si>
  <si>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</si>
  <si>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</si>
  <si>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</si>
  <si>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</si>
  <si>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</si>
  <si>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</si>
  <si>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</si>
  <si>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</si>
  <si>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</si>
  <si>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</si>
  <si>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</si>
  <si>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</si>
  <si>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</si>
  <si>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</si>
  <si>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</si>
  <si>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</si>
  <si>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</si>
  <si>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</si>
  <si>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</si>
  <si>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</si>
  <si>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</si>
  <si>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</si>
  <si>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</si>
  <si>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</si>
  <si>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</si>
  <si>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</si>
  <si>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</si>
  <si>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</si>
  <si>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</si>
  <si>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</si>
  <si>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</si>
  <si>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</si>
  <si>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</si>
  <si>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</si>
  <si>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</si>
  <si>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</si>
  <si>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</si>
  <si>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</si>
  <si>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</si>
  <si>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</si>
  <si>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</si>
  <si>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</si>
  <si>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</si>
  <si>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</si>
  <si>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</si>
  <si>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</si>
  <si>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</si>
  <si>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</si>
  <si>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</si>
  <si>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</si>
  <si>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</si>
  <si>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</si>
  <si>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</si>
  <si>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</si>
  <si>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</si>
  <si>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</si>
  <si>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</si>
  <si>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</si>
  <si>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</si>
  <si>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</si>
  <si>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</si>
  <si>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</si>
  <si>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</si>
  <si>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</si>
  <si>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</si>
  <si>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</si>
  <si>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</si>
  <si>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</si>
  <si>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</si>
  <si>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</si>
  <si>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</si>
  <si>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</si>
  <si>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</si>
  <si>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</si>
  <si>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</si>
  <si>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</si>
  <si>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</si>
  <si>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</si>
  <si>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</si>
  <si>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</si>
  <si>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</si>
  <si>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</si>
  <si>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</si>
  <si>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</si>
  <si>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</si>
  <si>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</si>
  <si>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</si>
  <si>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</si>
  <si>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</si>
  <si>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</si>
  <si>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</si>
  <si>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</si>
  <si>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</si>
  <si>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</si>
  <si>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</si>
  <si>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</si>
  <si>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</si>
  <si>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</si>
  <si>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</si>
  <si>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</si>
  <si>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</si>
  <si>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</si>
  <si>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</si>
  <si>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</si>
  <si>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</si>
  <si>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</si>
  <si>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</si>
  <si>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</si>
  <si>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</si>
  <si>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</si>
  <si>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</si>
  <si>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</si>
  <si>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</si>
  <si>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</si>
  <si>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</si>
  <si>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</si>
  <si>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</si>
  <si>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</si>
  <si>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</si>
  <si>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</si>
  <si>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</si>
  <si>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</si>
  <si>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</si>
  <si>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</si>
  <si>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</si>
  <si>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</si>
  <si>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</si>
  <si>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</si>
  <si>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</si>
  <si>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</si>
  <si>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</si>
  <si>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</si>
  <si>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</si>
  <si>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</si>
  <si>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</si>
  <si>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</si>
  <si>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</si>
  <si>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</si>
  <si>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</si>
  <si>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</si>
  <si>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</si>
  <si>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</si>
  <si>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</si>
  <si>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</si>
  <si>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</si>
  <si>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</si>
  <si>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</si>
  <si>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</si>
  <si>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</si>
  <si>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</si>
  <si>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</si>
  <si>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</si>
  <si>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</si>
  <si>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</si>
  <si>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</si>
  <si>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</si>
  <si>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</si>
  <si>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</si>
  <si>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</si>
  <si>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</si>
  <si>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</si>
  <si>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</si>
  <si>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</si>
  <si>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</si>
  <si>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</si>
  <si>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</si>
  <si>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</si>
  <si>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</si>
  <si>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</si>
  <si>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</si>
  <si>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</si>
  <si>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</si>
  <si>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</si>
  <si>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</si>
  <si>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</si>
  <si>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</si>
  <si>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</si>
  <si>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</si>
  <si>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</si>
  <si>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</si>
  <si>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</si>
  <si>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</si>
  <si>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</si>
  <si>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</si>
  <si>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</si>
  <si>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</si>
  <si>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</si>
  <si>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</si>
  <si>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</si>
  <si>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</si>
  <si>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</si>
  <si>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</si>
  <si>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</si>
  <si>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</si>
  <si>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</si>
  <si>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</si>
  <si>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</si>
  <si>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</si>
  <si>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</si>
  <si>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</si>
  <si>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</si>
  <si>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</si>
  <si>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</si>
  <si>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</si>
  <si>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</si>
  <si>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</si>
  <si>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</si>
  <si>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</si>
  <si>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</si>
  <si>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</si>
  <si>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</si>
  <si>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</si>
  <si>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</si>
  <si>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</si>
  <si>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</si>
  <si>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</si>
  <si>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</si>
  <si>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</si>
  <si>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</si>
  <si>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</si>
  <si>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</si>
  <si>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</si>
  <si>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</si>
  <si>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</si>
  <si>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</si>
  <si>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</si>
  <si>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</si>
  <si>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</si>
  <si>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</si>
  <si>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</si>
  <si>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</si>
  <si>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</si>
  <si>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</si>
  <si>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</si>
  <si>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</si>
  <si>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</si>
  <si>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</si>
  <si>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</si>
  <si>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</si>
  <si>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</si>
  <si>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</si>
  <si>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</si>
  <si>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</si>
  <si>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</si>
  <si>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</si>
  <si>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</si>
  <si>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</si>
  <si>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</si>
  <si>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</si>
  <si>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</si>
  <si>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</si>
  <si>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</si>
  <si>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</si>
  <si>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</si>
  <si>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</si>
  <si>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</si>
  <si>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</si>
  <si>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</si>
  <si>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</si>
  <si>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</si>
  <si>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</si>
  <si>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</si>
  <si>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</si>
  <si>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</si>
  <si>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</si>
  <si>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</si>
  <si>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</si>
  <si>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</si>
  <si>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</si>
  <si>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</si>
  <si>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</si>
  <si>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</si>
  <si>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</si>
  <si>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</si>
  <si>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</si>
  <si>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</si>
  <si>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</si>
  <si>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</si>
  <si>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</si>
  <si>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</si>
  <si>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</si>
  <si>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</si>
  <si>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</si>
  <si>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</si>
  <si>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</si>
  <si>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</si>
  <si>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</si>
  <si>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</si>
  <si>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</si>
  <si>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</si>
  <si>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</si>
  <si>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</si>
  <si>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</si>
  <si>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</si>
  <si>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</si>
  <si>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</si>
  <si>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</si>
  <si>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</si>
  <si>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</si>
  <si>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</si>
  <si>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</si>
  <si>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</si>
  <si>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</si>
  <si>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</si>
  <si>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</si>
  <si>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</si>
  <si>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</si>
  <si>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</si>
  <si>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</si>
  <si>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</si>
  <si>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</si>
  <si>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</si>
  <si>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</si>
  <si>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</si>
  <si>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</si>
  <si>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</si>
  <si>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</si>
  <si>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</si>
  <si>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</si>
  <si>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</si>
  <si>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</si>
  <si>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</si>
  <si>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</si>
  <si>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</si>
  <si>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</si>
  <si>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</si>
  <si>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</si>
  <si>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</si>
  <si>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</si>
  <si>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</si>
  <si>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</si>
  <si>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</si>
  <si>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</si>
  <si>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</si>
  <si>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</si>
  <si>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</si>
  <si>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</si>
  <si>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</si>
  <si>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</si>
  <si>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</si>
  <si>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</si>
  <si>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</si>
  <si>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</si>
  <si>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</si>
  <si>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</si>
  <si>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</si>
  <si>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</si>
  <si>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</si>
  <si>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</si>
  <si>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</si>
  <si>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</si>
  <si>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</si>
  <si>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</si>
  <si>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</si>
  <si>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</si>
  <si>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</si>
  <si>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</si>
  <si>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</si>
  <si>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</si>
  <si>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</si>
  <si>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</si>
  <si>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</si>
  <si>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</si>
  <si>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</si>
  <si>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</si>
  <si>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</si>
  <si>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</si>
  <si>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</si>
  <si>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</si>
  <si>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</si>
  <si>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</si>
  <si>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</si>
  <si>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</si>
  <si>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</si>
  <si>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</si>
  <si>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</si>
  <si>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</si>
  <si>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</si>
  <si>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</si>
  <si>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</si>
  <si>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</si>
  <si>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</si>
  <si>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</si>
  <si>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</si>
  <si>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</si>
  <si>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</si>
  <si>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</si>
  <si>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</si>
  <si>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</si>
  <si>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</si>
  <si>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</si>
  <si>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</si>
  <si>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</si>
  <si>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</si>
  <si>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</si>
  <si>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</si>
  <si>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</si>
  <si>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</si>
  <si>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</si>
  <si>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</si>
  <si>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</si>
  <si>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</si>
  <si>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</si>
  <si>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</si>
  <si>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</si>
  <si>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</si>
  <si>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</si>
  <si>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</si>
  <si>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</si>
  <si>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</si>
  <si>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</si>
  <si>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</si>
  <si>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</si>
  <si>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</si>
  <si>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</si>
  <si>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</si>
  <si>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</si>
  <si>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</si>
  <si>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</si>
  <si>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</si>
  <si>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</si>
  <si>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</si>
  <si>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</si>
  <si>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</si>
  <si>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</si>
  <si>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</si>
  <si>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</si>
  <si>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</si>
  <si>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</si>
  <si>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</si>
  <si>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</si>
  <si>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</si>
  <si>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</si>
  <si>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</si>
  <si>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</si>
  <si>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</si>
  <si>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</si>
  <si>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</si>
  <si>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</si>
  <si>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</si>
  <si>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</si>
  <si>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</si>
  <si>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</si>
  <si>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</si>
  <si>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</si>
  <si>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</si>
  <si>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</si>
  <si>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</si>
  <si>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</si>
  <si>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</si>
  <si>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</si>
  <si>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</si>
  <si>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</si>
  <si>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</si>
  <si>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</si>
  <si>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</si>
  <si>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</si>
  <si>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</si>
  <si>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</si>
  <si>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</si>
  <si>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</si>
  <si>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</si>
  <si>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</si>
  <si>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</si>
  <si>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</si>
  <si>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</si>
  <si>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</si>
  <si>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</si>
  <si>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</si>
  <si>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</si>
  <si>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</si>
  <si>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</si>
  <si>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</si>
  <si>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</si>
  <si>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</si>
  <si>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</si>
  <si>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</si>
  <si>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</si>
  <si>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</si>
  <si>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</si>
  <si>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</si>
  <si>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</si>
  <si>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</si>
  <si>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</si>
  <si>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</si>
  <si>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</si>
  <si>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</si>
  <si>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</si>
  <si>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</si>
  <si>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</si>
  <si>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</si>
  <si>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</si>
  <si>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</si>
  <si>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</si>
  <si>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</si>
  <si>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</si>
  <si>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</si>
  <si>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</si>
  <si>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</si>
  <si>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</si>
  <si>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</si>
  <si>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</si>
  <si>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</si>
  <si>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</si>
  <si>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</si>
  <si>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</si>
  <si>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</si>
  <si>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</si>
  <si>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</si>
  <si>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</si>
  <si>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</si>
  <si>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</si>
  <si>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</si>
  <si>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</si>
  <si>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</si>
  <si>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</si>
  <si>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</si>
  <si>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</si>
  <si>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</si>
  <si>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</si>
  <si>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</si>
  <si>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</si>
  <si>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</si>
  <si>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</si>
  <si>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</si>
  <si>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</si>
  <si>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</si>
  <si>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</si>
  <si>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</si>
  <si>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</si>
  <si>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</si>
  <si>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</si>
  <si>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</si>
  <si>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</si>
  <si>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</si>
  <si>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</si>
  <si>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</si>
  <si>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</si>
  <si>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</si>
  <si>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</si>
  <si>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</si>
  <si>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</si>
  <si>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</si>
  <si>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</si>
  <si>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</si>
  <si>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</si>
  <si>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</si>
  <si>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</si>
  <si>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</si>
  <si>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</si>
  <si>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</si>
  <si>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</si>
  <si>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</si>
  <si>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</si>
  <si>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</si>
  <si>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</si>
  <si>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</si>
  <si>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</si>
  <si>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</si>
  <si>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</si>
  <si>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</si>
  <si>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</si>
  <si>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</si>
  <si>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</si>
  <si>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</si>
  <si>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</si>
  <si>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</si>
  <si>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</si>
  <si>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</si>
  <si>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</si>
  <si>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</si>
  <si>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</si>
  <si>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</si>
  <si>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</si>
  <si>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</si>
  <si>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</si>
  <si>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</si>
  <si>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</si>
  <si>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</si>
  <si>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</si>
  <si>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</si>
  <si>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</si>
  <si>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</si>
  <si>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</si>
  <si>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</si>
  <si>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</si>
  <si>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</si>
  <si>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</si>
  <si>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</si>
  <si>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</si>
  <si>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</si>
  <si>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</si>
  <si>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</si>
  <si>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</si>
  <si>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</si>
  <si>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</si>
  <si>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</si>
  <si>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</si>
  <si>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</si>
  <si>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</si>
  <si>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</si>
  <si>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</si>
  <si>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</si>
  <si>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</si>
  <si>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</si>
  <si>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</si>
  <si>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</si>
  <si>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</si>
  <si>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</si>
  <si>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</si>
  <si>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</si>
  <si>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</si>
  <si>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</si>
  <si>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</si>
  <si>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</si>
  <si>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</si>
  <si>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</si>
  <si>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</si>
  <si>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</si>
  <si>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</si>
  <si>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</si>
  <si>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</si>
  <si>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</si>
  <si>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</si>
  <si>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</si>
  <si>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</si>
  <si>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</si>
  <si>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</si>
  <si>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</si>
  <si>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</si>
  <si>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</si>
  <si>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</si>
  <si>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</si>
  <si>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</si>
  <si>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</si>
  <si>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</si>
  <si>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</si>
  <si>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</si>
  <si>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</si>
  <si>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</si>
  <si>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</si>
  <si>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</si>
  <si>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</si>
  <si>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</si>
  <si>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</si>
  <si>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</si>
  <si>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</si>
  <si>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</si>
  <si>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</si>
  <si>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</si>
  <si>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</si>
  <si>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</si>
  <si>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</si>
  <si>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</si>
  <si>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</si>
  <si>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</si>
  <si>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</si>
  <si>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</si>
  <si>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</si>
  <si>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</si>
  <si>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</si>
  <si>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</si>
  <si>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</si>
  <si>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</si>
  <si>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</si>
  <si>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</si>
  <si>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</si>
  <si>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</si>
  <si>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</si>
  <si>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</si>
  <si>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</si>
  <si>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</si>
  <si>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</si>
  <si>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</si>
  <si>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</si>
  <si>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</si>
  <si>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</si>
  <si>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</si>
  <si>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</si>
  <si>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</si>
  <si>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</si>
  <si>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</si>
  <si>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</si>
  <si>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</si>
  <si>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</si>
  <si>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</si>
  <si>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</si>
  <si>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</si>
  <si>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</si>
  <si>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</si>
  <si>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</si>
  <si>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</si>
  <si>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</si>
  <si>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</si>
  <si>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</si>
  <si>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</si>
  <si>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</si>
  <si>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</si>
  <si>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</si>
  <si>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</si>
  <si>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</si>
  <si>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</si>
  <si>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</si>
  <si>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</si>
  <si>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</si>
  <si>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</si>
  <si>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</si>
  <si>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</si>
  <si>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</si>
  <si>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</si>
  <si>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</si>
  <si>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</si>
  <si>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</si>
  <si>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</si>
  <si>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</si>
  <si>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</si>
  <si>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</si>
  <si>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</si>
  <si>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</si>
  <si>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</si>
  <si>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</si>
  <si>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</si>
  <si>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</si>
  <si>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</si>
  <si>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</si>
  <si>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</si>
  <si>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</si>
  <si>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</si>
  <si>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</si>
  <si>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</si>
  <si>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</si>
  <si>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</si>
  <si>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</si>
  <si>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</si>
  <si>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</si>
  <si>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</si>
  <si>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</si>
  <si>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</si>
  <si>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</si>
  <si>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</si>
  <si>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</si>
  <si>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</si>
  <si>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</si>
  <si>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</si>
  <si>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</si>
  <si>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</si>
  <si>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</si>
  <si>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</si>
  <si>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</si>
  <si>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</si>
  <si>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</si>
  <si>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</si>
  <si>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</si>
  <si>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</si>
  <si>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</si>
  <si>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</si>
  <si>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</si>
  <si>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</si>
  <si>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</si>
  <si>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</si>
  <si>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</si>
  <si>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</si>
  <si>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</si>
  <si>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</si>
  <si>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</si>
  <si>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</si>
  <si>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</si>
  <si>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</si>
  <si>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</si>
  <si>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</si>
  <si>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</si>
  <si>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</si>
  <si>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</si>
  <si>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</si>
  <si>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</si>
  <si>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</si>
  <si>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</si>
  <si>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</si>
  <si>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</si>
  <si>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</si>
  <si>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</si>
  <si>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</si>
  <si>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</si>
  <si>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</si>
  <si>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</si>
  <si>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</si>
  <si>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</si>
  <si>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</si>
  <si>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</si>
  <si>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</si>
  <si>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</si>
  <si>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</si>
  <si>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</si>
  <si>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</si>
  <si>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</si>
  <si>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</si>
  <si>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</si>
  <si>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</si>
  <si>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</si>
  <si>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</si>
  <si>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</si>
  <si>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</si>
  <si>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</si>
  <si>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</si>
  <si>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</si>
  <si>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</si>
  <si>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</si>
  <si>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</si>
  <si>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</si>
  <si>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</si>
  <si>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</si>
  <si>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</si>
  <si>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</si>
  <si>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</si>
  <si>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</si>
  <si>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</si>
  <si>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</si>
  <si>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</si>
  <si>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</si>
  <si>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</si>
  <si>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</si>
  <si>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</si>
  <si>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</si>
  <si>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</si>
  <si>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</si>
  <si>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</si>
  <si>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</si>
  <si>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</si>
  <si>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</si>
  <si>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</si>
  <si>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</si>
  <si>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</si>
  <si>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</si>
  <si>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</si>
  <si>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</si>
  <si>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</si>
  <si>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</si>
  <si>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</si>
  <si>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</si>
  <si>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</si>
  <si>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</si>
  <si>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</si>
  <si>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</si>
  <si>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</si>
  <si>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</si>
  <si>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</si>
  <si>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</si>
  <si>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</si>
  <si>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</si>
  <si>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</si>
  <si>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</si>
  <si>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</si>
  <si>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</si>
  <si>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</si>
  <si>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</si>
  <si>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</si>
  <si>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</si>
  <si>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</si>
  <si>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</si>
  <si>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</si>
  <si>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</si>
  <si>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</si>
  <si>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</si>
  <si>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</si>
  <si>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</si>
  <si>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</si>
  <si>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</si>
  <si>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</si>
  <si>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</si>
  <si>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</si>
  <si>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</si>
  <si>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</si>
  <si>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</si>
  <si>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</si>
  <si>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</si>
  <si>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</si>
  <si>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</si>
  <si>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</si>
  <si>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</si>
  <si>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</si>
  <si>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</si>
  <si>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</si>
  <si>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</si>
  <si>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</si>
  <si>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</si>
  <si>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</si>
  <si>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</si>
  <si>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</si>
  <si>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</si>
  <si>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</si>
  <si>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</si>
  <si>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</si>
  <si>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</si>
  <si>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</si>
  <si>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</si>
  <si>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</si>
  <si>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</si>
  <si>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</si>
  <si>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</si>
  <si>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</si>
  <si>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</si>
  <si>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</si>
  <si>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</si>
  <si>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</si>
  <si>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</si>
  <si>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</si>
  <si>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</si>
  <si>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</si>
  <si>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</si>
  <si>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</si>
  <si>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</si>
  <si>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</si>
  <si>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</si>
  <si>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</si>
  <si>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</si>
  <si>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</si>
  <si>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</si>
  <si>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</si>
  <si>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</si>
  <si>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</si>
  <si>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</si>
  <si>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</si>
  <si>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</si>
  <si>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</si>
  <si>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</si>
  <si>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</si>
  <si>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</si>
  <si>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</si>
  <si>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</si>
  <si>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</si>
  <si>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</si>
  <si>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</si>
  <si>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</si>
  <si>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</si>
  <si>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</si>
  <si>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</si>
  <si>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</si>
  <si>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</si>
  <si>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</si>
  <si>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</si>
  <si>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</si>
  <si>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</si>
  <si>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</si>
  <si>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</si>
  <si>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</si>
  <si>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</si>
  <si>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</si>
  <si>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</si>
  <si>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</si>
  <si>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</si>
  <si>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</si>
  <si>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</si>
  <si>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</si>
  <si>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</si>
  <si>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</si>
  <si>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</si>
  <si>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</si>
  <si>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</si>
  <si>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</si>
  <si>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</si>
  <si>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</si>
  <si>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</si>
  <si>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</si>
  <si>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</si>
  <si>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</si>
  <si>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</si>
  <si>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</si>
  <si>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</si>
  <si>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</si>
  <si>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</si>
  <si>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</si>
  <si>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</si>
  <si>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</si>
  <si>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</si>
  <si>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</si>
  <si>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</si>
  <si>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</si>
  <si>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</si>
  <si>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</si>
  <si>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</si>
  <si>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</si>
  <si>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</si>
  <si>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</si>
  <si>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</si>
  <si>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</si>
  <si>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</si>
  <si>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</si>
  <si>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</si>
  <si>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</si>
  <si>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</si>
  <si>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</si>
  <si>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</si>
  <si>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</si>
  <si>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</si>
  <si>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</si>
  <si>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</si>
  <si>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</si>
  <si>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</si>
  <si>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</si>
  <si>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</si>
  <si>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</si>
  <si>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</si>
  <si>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</si>
  <si>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</si>
  <si>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</si>
  <si>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</si>
  <si>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</si>
  <si>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</si>
  <si>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</si>
  <si>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</si>
  <si>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</si>
  <si>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</si>
  <si>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</si>
  <si>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</si>
  <si>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</si>
  <si>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</si>
  <si>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</si>
  <si>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</si>
  <si>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</si>
  <si>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</si>
  <si>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</si>
  <si>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</si>
  <si>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</si>
  <si>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</si>
  <si>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</si>
  <si>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</si>
  <si>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</si>
  <si>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</si>
  <si>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</si>
  <si>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</si>
  <si>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</si>
  <si>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</si>
  <si>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</si>
  <si>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</si>
  <si>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</si>
  <si>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</si>
  <si>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</si>
  <si>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</si>
  <si>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</si>
  <si>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</si>
  <si>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</si>
  <si>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</si>
  <si>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</si>
  <si>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</si>
  <si>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</si>
  <si>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</si>
  <si>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</si>
  <si>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</si>
  <si>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</si>
  <si>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</si>
  <si>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</si>
  <si>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</si>
  <si>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</si>
  <si>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</si>
  <si>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</si>
  <si>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</si>
  <si>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</si>
  <si>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</si>
  <si>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</si>
  <si>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</si>
  <si>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</si>
  <si>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</si>
  <si>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</si>
  <si>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</si>
  <si>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</si>
  <si>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</si>
  <si>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</si>
  <si>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</si>
  <si>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</si>
  <si>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</si>
  <si>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</si>
  <si>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</si>
  <si>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</si>
  <si>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</si>
  <si>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</si>
  <si>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</si>
  <si>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</si>
  <si>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</si>
  <si>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</si>
  <si>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</si>
  <si>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</si>
  <si>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</si>
  <si>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</si>
  <si>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</si>
  <si>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</si>
  <si>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</si>
  <si>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</si>
  <si>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</si>
  <si>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</si>
  <si>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</si>
  <si>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</si>
  <si>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</si>
  <si>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</si>
  <si>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</si>
  <si>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</si>
  <si>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</si>
  <si>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</si>
  <si>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</si>
  <si>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</si>
  <si>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</si>
  <si>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</si>
  <si>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</si>
  <si>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</si>
  <si>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</si>
  <si>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</si>
  <si>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</si>
  <si>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</si>
  <si>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</si>
  <si>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</si>
  <si>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</si>
  <si>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</si>
  <si>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</si>
  <si>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</si>
  <si>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</si>
  <si>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</si>
  <si>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</si>
  <si>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</si>
  <si>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</si>
  <si>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</si>
  <si>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</si>
  <si>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</si>
  <si>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</si>
  <si>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</si>
  <si>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</si>
  <si>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</si>
  <si>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</si>
  <si>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</si>
  <si>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</si>
  <si>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</si>
  <si>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</si>
  <si>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</si>
  <si>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</si>
  <si>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</si>
  <si>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</si>
  <si>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</si>
  <si>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</si>
  <si>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</si>
  <si>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</si>
  <si>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</si>
  <si>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</si>
  <si>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</si>
  <si>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</si>
  <si>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</si>
  <si>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</si>
  <si>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</si>
  <si>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</si>
  <si>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</si>
  <si>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</si>
  <si>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</si>
  <si>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</si>
  <si>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</si>
  <si>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</si>
  <si>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</si>
  <si>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</si>
  <si>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</si>
  <si>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</si>
  <si>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</si>
  <si>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</si>
  <si>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</si>
  <si>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</si>
  <si>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</si>
  <si>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</si>
  <si>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</si>
  <si>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</si>
  <si>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</si>
  <si>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</si>
  <si>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</si>
  <si>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</si>
  <si>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</si>
  <si>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</si>
  <si>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</si>
  <si>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</si>
  <si>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</si>
  <si>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</si>
  <si>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</si>
  <si>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</si>
  <si>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</si>
  <si>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</si>
  <si>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</si>
  <si>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</si>
  <si>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</si>
  <si>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</si>
  <si>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</si>
  <si>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</si>
  <si>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</si>
  <si>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</si>
  <si>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</si>
  <si>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</si>
  <si>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</si>
  <si>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</si>
  <si>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</si>
  <si>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</si>
  <si>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</si>
  <si>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</si>
  <si>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</si>
  <si>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</si>
  <si>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</si>
  <si>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</si>
  <si>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</si>
  <si>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</si>
  <si>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</si>
  <si>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</si>
  <si>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</si>
  <si>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</si>
  <si>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</si>
  <si>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</si>
  <si>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</si>
  <si>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</si>
  <si>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</si>
  <si>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</si>
  <si>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</si>
  <si>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</si>
  <si>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</si>
  <si>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</si>
  <si>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</si>
  <si>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</si>
  <si>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</si>
  <si>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</si>
  <si>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</si>
  <si>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</si>
  <si>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</si>
  <si>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</si>
  <si>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</si>
  <si>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</si>
  <si>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</si>
  <si>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</si>
  <si>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</si>
  <si>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</si>
  <si>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</si>
  <si>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</si>
  <si>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</si>
  <si>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</si>
  <si>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</si>
  <si>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</si>
  <si>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</si>
  <si>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</si>
  <si>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</si>
  <si>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</si>
  <si>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</si>
  <si>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</si>
  <si>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</si>
  <si>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</si>
  <si>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</si>
  <si>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</si>
  <si>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</si>
  <si>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</si>
  <si>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</si>
  <si>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</si>
  <si>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</si>
  <si>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</si>
  <si>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</si>
  <si>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</si>
  <si>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</si>
  <si>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</si>
  <si>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</si>
  <si>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</si>
  <si>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</si>
  <si>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</si>
  <si>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</si>
  <si>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</si>
  <si>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</si>
  <si>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</si>
  <si>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</si>
  <si>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</si>
  <si>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</si>
  <si>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</si>
  <si>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</si>
  <si>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</si>
  <si>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</si>
  <si>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</si>
  <si>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</si>
  <si>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</si>
  <si>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</si>
  <si>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</si>
  <si>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</si>
  <si>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</si>
  <si>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</si>
  <si>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</si>
  <si>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</si>
  <si>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</si>
  <si>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</si>
  <si>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</si>
  <si>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</si>
  <si>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</si>
  <si>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</si>
  <si>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</si>
  <si>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</si>
  <si>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</si>
  <si>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</si>
  <si>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</si>
  <si>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</si>
  <si>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</si>
  <si>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</si>
  <si>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</si>
  <si>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</si>
  <si>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</si>
  <si>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</si>
  <si>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</si>
  <si>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</si>
  <si>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</si>
  <si>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</si>
  <si>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</si>
  <si>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</si>
  <si>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</si>
  <si>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</si>
  <si>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</si>
  <si>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</si>
  <si>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</si>
  <si>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</si>
  <si>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</si>
  <si>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</si>
  <si>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</si>
  <si>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</si>
  <si>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</si>
  <si>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</si>
  <si>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</si>
  <si>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</si>
  <si>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</si>
  <si>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</si>
  <si>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</si>
  <si>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</si>
  <si>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</si>
  <si>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</si>
  <si>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</si>
  <si>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</si>
  <si>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</si>
  <si>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</si>
  <si>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</si>
  <si>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</si>
  <si>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</si>
  <si>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</si>
  <si>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</si>
  <si>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</si>
  <si>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</si>
  <si>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</si>
  <si>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</si>
  <si>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</si>
  <si>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</si>
  <si>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</si>
  <si>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</si>
  <si>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</si>
  <si>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</si>
  <si>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</si>
  <si>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</si>
  <si>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</si>
  <si>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</si>
  <si>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</si>
  <si>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</si>
  <si>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</si>
  <si>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</si>
  <si>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</si>
  <si>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</si>
  <si>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</si>
  <si>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</si>
  <si>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</si>
  <si>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</si>
  <si>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</si>
  <si>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</si>
  <si>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</si>
  <si>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</si>
  <si>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</si>
  <si>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</si>
  <si>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</si>
  <si>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</si>
  <si>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</si>
  <si>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</si>
  <si>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</si>
  <si>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</si>
  <si>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</si>
  <si>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</si>
  <si>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</si>
  <si>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</si>
  <si>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</si>
  <si>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</si>
  <si>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</si>
  <si>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</si>
  <si>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</si>
  <si>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</si>
  <si>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</si>
  <si>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</si>
  <si>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</si>
  <si>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</si>
  <si>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</si>
  <si>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</si>
  <si>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</si>
  <si>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</si>
  <si>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</si>
  <si>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</si>
  <si>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</si>
  <si>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</si>
  <si>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</si>
  <si>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</si>
  <si>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</si>
  <si>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</si>
  <si>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</si>
  <si>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</si>
  <si>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</si>
  <si>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</si>
  <si>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</si>
  <si>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</si>
  <si>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</si>
  <si>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</si>
  <si>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</si>
  <si>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</si>
  <si>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</si>
  <si>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</si>
  <si>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</si>
  <si>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</si>
  <si>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</si>
  <si>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</si>
  <si>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</si>
  <si>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</si>
  <si>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</si>
  <si>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</si>
  <si>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</si>
  <si>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</si>
  <si>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</si>
  <si>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</si>
  <si>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</si>
  <si>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</si>
  <si>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</si>
  <si>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</si>
  <si>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</si>
  <si>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</si>
  <si>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</si>
  <si>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</si>
  <si>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</si>
  <si>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</si>
  <si>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</si>
  <si>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</si>
  <si>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</si>
  <si>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</si>
  <si>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</si>
  <si>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</si>
  <si>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</si>
  <si>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</si>
  <si>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</si>
  <si>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</si>
  <si>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</si>
  <si>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</si>
  <si>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</si>
  <si>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</si>
  <si>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</si>
  <si>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</si>
  <si>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</si>
  <si>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</si>
  <si>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</si>
  <si>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</si>
  <si>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</si>
  <si>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</si>
  <si>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</si>
  <si>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</si>
  <si>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</si>
  <si>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</si>
  <si>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</si>
  <si>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</si>
  <si>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</si>
  <si>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</si>
  <si>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</si>
  <si>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</si>
  <si>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</si>
  <si>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</si>
  <si>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</si>
  <si>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</si>
  <si>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</si>
  <si>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</si>
  <si>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</si>
  <si>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</si>
  <si>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</si>
  <si>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</si>
  <si>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</si>
  <si>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</si>
  <si>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</si>
  <si>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</si>
  <si>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</si>
  <si>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</si>
  <si>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</si>
  <si>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</si>
  <si>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</si>
  <si>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</si>
  <si>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</si>
  <si>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</si>
  <si>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</si>
  <si>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</si>
  <si>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</si>
  <si>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</si>
  <si>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</si>
  <si>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</si>
  <si>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</si>
  <si>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</si>
  <si>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</si>
  <si>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</si>
  <si>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</si>
  <si>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</si>
  <si>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</si>
  <si>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</si>
  <si>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</si>
  <si>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</si>
  <si>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</si>
  <si>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</si>
  <si>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</si>
  <si>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</si>
  <si>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</si>
  <si>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</si>
  <si>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</si>
  <si>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</si>
  <si>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</si>
  <si>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</si>
  <si>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</si>
  <si>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</si>
  <si>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</si>
  <si>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</si>
  <si>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</si>
  <si>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</si>
  <si>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</si>
  <si>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</si>
  <si>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</si>
  <si>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</si>
  <si>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</si>
  <si>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</si>
  <si>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</si>
  <si>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</si>
  <si>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</si>
  <si>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</si>
  <si>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</si>
  <si>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</si>
  <si>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</si>
  <si>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</si>
  <si>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</si>
  <si>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</si>
  <si>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</si>
  <si>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</si>
  <si>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</si>
  <si>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</si>
  <si>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</si>
  <si>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</si>
  <si>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</si>
  <si>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</si>
  <si>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</si>
  <si>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</si>
  <si>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</si>
  <si>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</si>
  <si>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</si>
  <si>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</si>
  <si>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</si>
  <si>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</si>
  <si>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</si>
  <si>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</si>
  <si>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</si>
  <si>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</si>
  <si>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</si>
  <si>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</si>
  <si>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</si>
  <si>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</si>
  <si>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</si>
  <si>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</si>
  <si>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</si>
  <si>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</si>
  <si>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</si>
  <si>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</si>
  <si>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</si>
  <si>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</si>
  <si>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</si>
  <si>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</si>
  <si>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</si>
  <si>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</si>
  <si>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</si>
  <si>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</si>
  <si>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</si>
  <si>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</si>
  <si>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</si>
  <si>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</si>
  <si>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</si>
  <si>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</si>
  <si>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</si>
  <si>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</si>
  <si>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</si>
  <si>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</si>
  <si>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</si>
  <si>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</si>
  <si>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</si>
  <si>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</si>
  <si>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</si>
  <si>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</si>
  <si>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</si>
  <si>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</si>
  <si>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</si>
  <si>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</si>
  <si>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</si>
  <si>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</si>
  <si>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</si>
  <si>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</si>
  <si>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</si>
  <si>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</si>
  <si>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</si>
  <si>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</si>
  <si>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</si>
  <si>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</si>
  <si>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</si>
  <si>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</si>
  <si>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</si>
  <si>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</si>
  <si>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</si>
  <si>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</si>
  <si>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</si>
  <si>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</si>
  <si>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</si>
  <si>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</si>
  <si>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</si>
  <si>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</si>
  <si>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</si>
  <si>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</si>
  <si>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</si>
  <si>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</si>
  <si>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</si>
  <si>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</si>
  <si>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</si>
  <si>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</si>
  <si>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</si>
  <si>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</si>
  <si>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</si>
  <si>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</si>
  <si>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</si>
  <si>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</si>
  <si>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</si>
  <si>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</si>
  <si>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</si>
  <si>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</si>
  <si>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</si>
  <si>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</si>
  <si>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</si>
  <si>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</si>
  <si>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</si>
  <si>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</si>
  <si>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</si>
  <si>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</si>
  <si>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</si>
  <si>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</si>
  <si>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</si>
  <si>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</si>
  <si>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</si>
  <si>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</si>
  <si>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</si>
  <si>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</si>
  <si>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</si>
  <si>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</si>
  <si>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</si>
  <si>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</si>
  <si>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</si>
  <si>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</si>
  <si>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</si>
  <si>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</si>
  <si>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</si>
  <si>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</si>
  <si>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</si>
  <si>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</si>
  <si>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</si>
  <si>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</si>
  <si>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</si>
  <si>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</si>
  <si>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</si>
  <si>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</si>
  <si>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</si>
  <si>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</si>
  <si>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</si>
  <si>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</si>
  <si>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</si>
  <si>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</si>
  <si>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</si>
  <si>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</si>
  <si>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</si>
  <si>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</si>
  <si>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</si>
  <si>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</si>
  <si>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</si>
  <si>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</si>
  <si>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</si>
  <si>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</si>
  <si>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</si>
  <si>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</si>
  <si>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</si>
  <si>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</si>
  <si>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</si>
  <si>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</si>
  <si>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</si>
  <si>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</si>
  <si>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</si>
  <si>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</si>
  <si>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</si>
  <si>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</si>
  <si>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</si>
  <si>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</si>
  <si>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</si>
  <si>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</si>
  <si>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</si>
  <si>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</si>
  <si>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</si>
  <si>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</si>
  <si>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</si>
  <si>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</si>
  <si>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</si>
  <si>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</si>
  <si>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</si>
  <si>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</si>
  <si>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</si>
  <si>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</si>
  <si>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</si>
  <si>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</si>
  <si>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</si>
  <si>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</si>
  <si>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</si>
  <si>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</si>
  <si>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</si>
  <si>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</si>
  <si>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</si>
  <si>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</si>
  <si>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</si>
  <si>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</si>
  <si>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</si>
  <si>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</si>
  <si>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</si>
  <si>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</si>
  <si>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</si>
  <si>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</si>
  <si>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</si>
  <si>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</si>
  <si>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</si>
  <si>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</si>
  <si>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</si>
  <si>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</si>
  <si>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</si>
  <si>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</si>
  <si>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</si>
  <si>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</si>
  <si>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</si>
  <si>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</si>
  <si>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</si>
  <si>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</si>
  <si>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</si>
  <si>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</si>
  <si>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</si>
  <si>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</si>
  <si>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</si>
  <si>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</si>
  <si>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</si>
  <si>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</si>
  <si>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</si>
  <si>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</si>
  <si>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</si>
  <si>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</si>
  <si>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</si>
  <si>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</si>
  <si>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</si>
  <si>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</si>
  <si>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</si>
  <si>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</si>
  <si>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</si>
  <si>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</si>
  <si>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</si>
  <si>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</si>
  <si>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</si>
  <si>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</si>
  <si>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</si>
  <si>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</si>
  <si>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</si>
  <si>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</si>
  <si>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</si>
  <si>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</si>
  <si>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</si>
  <si>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</si>
  <si>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</si>
  <si>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</si>
  <si>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</si>
  <si>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</si>
  <si>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</si>
  <si>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</si>
  <si>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</si>
  <si>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</si>
  <si>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</si>
  <si>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</si>
  <si>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</si>
  <si>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</si>
  <si>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</si>
  <si>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</si>
  <si>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</si>
  <si>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</si>
  <si>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</si>
  <si>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</si>
  <si>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</si>
  <si>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</si>
  <si>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</si>
  <si>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</si>
  <si>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</si>
  <si>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</si>
  <si>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</si>
  <si>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</si>
  <si>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</si>
  <si>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</si>
  <si>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</si>
  <si>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</si>
  <si>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</si>
  <si>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</si>
  <si>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</si>
  <si>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</si>
  <si>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</si>
  <si>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</si>
  <si>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</si>
  <si>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</si>
  <si>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</si>
  <si>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</si>
  <si>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</si>
  <si>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</si>
  <si>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</si>
  <si>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</si>
  <si>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</si>
  <si>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</si>
  <si>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</si>
  <si>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</si>
  <si>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</si>
  <si>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</si>
  <si>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</si>
  <si>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</si>
  <si>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</si>
  <si>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</si>
  <si>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</si>
  <si>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</si>
  <si>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</si>
  <si>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</si>
  <si>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</si>
  <si>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</si>
  <si>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</si>
  <si>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</si>
  <si>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</si>
  <si>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</si>
  <si>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</si>
  <si>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</si>
  <si>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</si>
  <si>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</si>
  <si>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</si>
  <si>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</si>
  <si>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</si>
  <si>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</si>
  <si>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</si>
  <si>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</si>
  <si>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</si>
  <si>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</si>
  <si>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</si>
  <si>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</si>
  <si>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</si>
  <si>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</si>
  <si>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</si>
  <si>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</si>
  <si>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</si>
  <si>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</si>
  <si>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</si>
  <si>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</si>
  <si>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</si>
  <si>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</si>
  <si>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</si>
  <si>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</si>
  <si>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</si>
  <si>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</si>
  <si>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</si>
  <si>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</si>
  <si>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</si>
  <si>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</si>
  <si>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</si>
  <si>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</si>
  <si>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</si>
  <si>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</si>
  <si>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</si>
  <si>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</si>
  <si>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</si>
  <si>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</si>
  <si>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</si>
  <si>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</si>
  <si>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</si>
  <si>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</si>
  <si>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</si>
  <si>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</si>
  <si>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</si>
  <si>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</si>
  <si>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</si>
  <si>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</si>
  <si>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</si>
  <si>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</si>
  <si>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</si>
  <si>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</si>
  <si>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</si>
  <si>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</si>
  <si>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</si>
  <si>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</si>
  <si>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</si>
  <si>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</si>
  <si>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</si>
  <si>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</si>
  <si>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</si>
  <si>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</si>
  <si>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</si>
  <si>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</si>
  <si>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</si>
  <si>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</si>
  <si>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</si>
  <si>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</si>
  <si>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</si>
  <si>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</si>
  <si>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</si>
  <si>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</si>
  <si>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</si>
  <si>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</si>
  <si>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</si>
  <si>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</si>
  <si>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</si>
  <si>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</si>
  <si>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</si>
  <si>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</si>
  <si>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</si>
  <si>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</si>
  <si>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</si>
  <si>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</si>
  <si>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</si>
  <si>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</si>
  <si>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</si>
  <si>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</si>
  <si>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</si>
  <si>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</si>
  <si>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</si>
  <si>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</si>
  <si>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</si>
  <si>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</si>
  <si>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</si>
  <si>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</si>
  <si>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</si>
  <si>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</si>
  <si>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</si>
  <si>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</si>
  <si>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</si>
  <si>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</si>
  <si>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</si>
  <si>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</si>
  <si>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</si>
  <si>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</si>
  <si>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</si>
  <si>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</si>
  <si>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</si>
  <si>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</si>
  <si>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</si>
  <si>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</si>
  <si>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</si>
  <si>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</si>
  <si>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</si>
  <si>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</si>
  <si>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</si>
  <si>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</si>
  <si>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</si>
  <si>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</si>
  <si>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</si>
  <si>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</si>
  <si>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</si>
  <si>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</si>
  <si>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</si>
  <si>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</si>
  <si>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</si>
  <si>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</si>
  <si>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</si>
  <si>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</si>
  <si>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</si>
  <si>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</si>
  <si>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</si>
  <si>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</si>
  <si>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</si>
  <si>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</si>
  <si>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</si>
  <si>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</si>
  <si>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</si>
  <si>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</si>
  <si>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</si>
  <si>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</si>
  <si>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</si>
  <si>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</si>
  <si>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</si>
  <si>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</si>
  <si>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</si>
  <si>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</si>
  <si>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</si>
  <si>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</si>
  <si>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</si>
  <si>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</si>
  <si>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</si>
  <si>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</si>
  <si>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</si>
  <si>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</si>
  <si>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</si>
  <si>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</si>
  <si>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</si>
  <si>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</si>
  <si>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</si>
  <si>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</si>
  <si>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</si>
  <si>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</si>
  <si>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</si>
  <si>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</si>
  <si>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</si>
  <si>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</si>
  <si>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</si>
  <si>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</si>
  <si>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</si>
  <si>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</si>
  <si>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</si>
  <si>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</si>
  <si>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</si>
  <si>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</si>
  <si>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</si>
  <si>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</si>
  <si>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</si>
  <si>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</si>
  <si>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</si>
  <si>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</si>
  <si>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</si>
  <si>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</si>
  <si>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</si>
  <si>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</si>
  <si>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</si>
  <si>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</si>
  <si>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</si>
  <si>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</si>
  <si>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</si>
  <si>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</si>
  <si>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</si>
  <si>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</si>
  <si>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</si>
  <si>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</si>
  <si>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</si>
  <si>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</si>
  <si>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</si>
  <si>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</si>
  <si>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</si>
  <si>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</si>
  <si>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</si>
  <si>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</si>
  <si>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</si>
  <si>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</si>
  <si>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</si>
  <si>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</si>
  <si>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</si>
  <si>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</si>
  <si>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</si>
  <si>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</si>
  <si>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</si>
  <si>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</si>
  <si>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</si>
  <si>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</si>
  <si>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</si>
  <si>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</si>
  <si>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</si>
  <si>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</si>
  <si>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</si>
  <si>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</si>
  <si>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</si>
  <si>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</si>
  <si>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</si>
  <si>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</si>
  <si>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</si>
  <si>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</si>
  <si>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</si>
  <si>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</si>
  <si>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</si>
  <si>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</si>
  <si>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</si>
  <si>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</si>
  <si>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</si>
  <si>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</si>
  <si>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</si>
  <si>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</si>
  <si>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</si>
  <si>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</si>
  <si>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</si>
  <si>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</si>
  <si>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</si>
  <si>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</si>
  <si>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</si>
  <si>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</si>
  <si>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</si>
  <si>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</si>
  <si>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</si>
  <si>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</si>
  <si>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</si>
  <si>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</si>
  <si>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</si>
  <si>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</si>
  <si>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</si>
  <si>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</si>
  <si>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</si>
  <si>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</si>
  <si>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</si>
  <si>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</si>
  <si>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</si>
  <si>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</si>
  <si>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</si>
  <si>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</si>
  <si>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</si>
  <si>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</si>
  <si>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</si>
  <si>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</si>
  <si>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</si>
  <si>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</si>
  <si>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</si>
  <si>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</si>
  <si>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</si>
  <si>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</si>
  <si>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</si>
  <si>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</si>
  <si>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</si>
  <si>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</si>
  <si>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</si>
  <si>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</si>
  <si>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</si>
  <si>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</si>
  <si>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</si>
  <si>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</si>
  <si>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</si>
  <si>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</si>
  <si>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</si>
  <si>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</si>
  <si>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</si>
  <si>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</si>
  <si>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</si>
  <si>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</si>
  <si>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</si>
  <si>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</si>
  <si>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</si>
  <si>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</si>
  <si>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</si>
  <si>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</si>
  <si>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</si>
  <si>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</si>
  <si>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</si>
  <si>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</si>
  <si>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</si>
  <si>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</si>
  <si>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</si>
  <si>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</si>
  <si>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</si>
  <si>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</si>
  <si>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</si>
  <si>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</si>
  <si>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</si>
  <si>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</si>
  <si>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</si>
  <si>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</si>
  <si>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</si>
  <si>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</si>
  <si>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</si>
  <si>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</si>
  <si>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</si>
  <si>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</si>
  <si>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</si>
  <si>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</si>
  <si>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</si>
  <si>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</si>
  <si>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</si>
  <si>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</si>
  <si>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</si>
  <si>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</si>
  <si>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</si>
  <si>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</si>
  <si>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</si>
  <si>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</si>
  <si>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</si>
  <si>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</si>
  <si>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</si>
  <si>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</si>
  <si>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</si>
  <si>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</si>
  <si>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</si>
  <si>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</si>
  <si>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</si>
  <si>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</si>
  <si>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</si>
  <si>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</si>
  <si>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</si>
  <si>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</si>
  <si>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</si>
  <si>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</si>
  <si>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</si>
  <si>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</si>
  <si>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</si>
  <si>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</si>
  <si>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</si>
  <si>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</si>
  <si>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</si>
  <si>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</si>
  <si>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</si>
  <si>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</si>
  <si>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</si>
  <si>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</si>
  <si>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</si>
  <si>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</si>
  <si>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</si>
  <si>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</si>
  <si>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</si>
  <si>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</si>
  <si>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</si>
  <si>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</si>
  <si>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</si>
  <si>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</si>
  <si>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</si>
  <si>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</si>
  <si>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</si>
  <si>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</si>
  <si>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</si>
  <si>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</si>
  <si>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</si>
  <si>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</si>
  <si>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</si>
  <si>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</si>
  <si>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</si>
  <si>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</si>
  <si>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</si>
  <si>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</si>
  <si>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</si>
  <si>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</si>
  <si>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</si>
  <si>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</si>
  <si>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</si>
  <si>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</si>
  <si>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</si>
  <si>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</si>
  <si>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</si>
  <si>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</si>
  <si>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</si>
  <si>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</si>
  <si>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</si>
  <si>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</si>
  <si>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</si>
  <si>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</si>
  <si>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</si>
  <si>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</si>
  <si>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</si>
  <si>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</si>
  <si>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</si>
  <si>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</si>
  <si>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</si>
  <si>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</si>
  <si>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</si>
  <si>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</si>
  <si>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</si>
  <si>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</si>
  <si>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</si>
  <si>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</si>
  <si>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</si>
  <si>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</si>
  <si>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</si>
  <si>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</si>
  <si>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</si>
  <si>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</si>
  <si>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</si>
  <si>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</si>
  <si>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</si>
  <si>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</si>
  <si>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</si>
  <si>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</si>
  <si>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</si>
  <si>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</si>
  <si>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</si>
  <si>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</si>
  <si>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</si>
  <si>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</si>
  <si>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</si>
  <si>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</si>
  <si>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</si>
  <si>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</si>
  <si>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</si>
  <si>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</si>
  <si>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</si>
  <si>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</si>
  <si>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</si>
  <si>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</si>
  <si>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</si>
  <si>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</si>
  <si>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</si>
  <si>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</si>
  <si>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</si>
  <si>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</si>
  <si>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</si>
  <si>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</si>
  <si>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</si>
  <si>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</si>
  <si>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</si>
  <si>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</si>
  <si>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</si>
  <si>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</si>
  <si>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</si>
  <si>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</si>
  <si>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</si>
  <si>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</si>
  <si>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</si>
  <si>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</si>
  <si>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</si>
  <si>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</si>
  <si>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</si>
  <si>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</si>
  <si>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</si>
  <si>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</si>
  <si>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</si>
  <si>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</si>
  <si>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</si>
  <si>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</si>
  <si>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</si>
  <si>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</si>
  <si>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</si>
  <si>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</si>
  <si>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</si>
  <si>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</si>
  <si>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</si>
  <si>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</si>
  <si>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</si>
  <si>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</si>
  <si>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</si>
  <si>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</si>
  <si>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</si>
  <si>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</si>
  <si>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</si>
  <si>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</si>
  <si>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</si>
  <si>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</si>
  <si>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</si>
  <si>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</si>
  <si>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</si>
  <si>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</si>
  <si>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</si>
  <si>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</si>
  <si>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</si>
  <si>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</si>
  <si>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</si>
  <si>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</si>
  <si>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</si>
  <si>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</si>
  <si>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</si>
  <si>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</si>
  <si>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</si>
  <si>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</si>
  <si>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</si>
  <si>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</si>
  <si>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</si>
  <si>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</si>
  <si>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</si>
  <si>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</si>
  <si>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</si>
  <si>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</si>
  <si>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</si>
  <si>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</si>
  <si>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</si>
  <si>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</si>
  <si>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</si>
  <si>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</si>
  <si>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</si>
  <si>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</si>
  <si>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</si>
  <si>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</si>
  <si>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</si>
  <si>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</si>
  <si>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</si>
  <si>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</si>
  <si>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</si>
  <si>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</si>
  <si>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</si>
  <si>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</si>
  <si>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</si>
  <si>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</si>
  <si>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</si>
  <si>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</si>
  <si>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</si>
  <si>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</si>
  <si>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</si>
  <si>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</si>
  <si>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</si>
  <si>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</si>
  <si>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</si>
  <si>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</si>
  <si>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</si>
  <si>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</si>
  <si>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</si>
  <si>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</si>
  <si>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</si>
  <si>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</si>
  <si>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</si>
  <si>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</si>
  <si>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</si>
  <si>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</si>
  <si>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</si>
  <si>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</si>
  <si>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</si>
  <si>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</si>
  <si>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</si>
  <si>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</si>
  <si>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</si>
  <si>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</si>
  <si>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</si>
  <si>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</si>
  <si>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</si>
  <si>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</si>
  <si>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</si>
  <si>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</si>
  <si>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</si>
  <si>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</si>
  <si>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</si>
  <si>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</si>
  <si>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</si>
  <si>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</si>
  <si>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</si>
  <si>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</si>
  <si>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</si>
  <si>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</si>
  <si>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</si>
  <si>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</si>
  <si>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</si>
  <si>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</si>
  <si>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</si>
  <si>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</si>
  <si>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</si>
  <si>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</si>
  <si>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</si>
  <si>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</si>
  <si>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</si>
  <si>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</si>
  <si>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</si>
  <si>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</si>
  <si>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</si>
  <si>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</si>
  <si>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</si>
  <si>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</si>
  <si>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</si>
  <si>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</si>
  <si>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</si>
  <si>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</si>
  <si>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</si>
  <si>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</si>
  <si>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</si>
  <si>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</si>
  <si>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</si>
  <si>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</si>
  <si>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</si>
  <si>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</si>
  <si>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</si>
  <si>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</si>
  <si>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</si>
  <si>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</si>
  <si>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</si>
  <si>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</si>
  <si>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</si>
  <si>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</si>
  <si>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</si>
  <si>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</si>
  <si>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</si>
  <si>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</si>
  <si>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</si>
  <si>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</si>
  <si>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</si>
  <si>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</si>
  <si>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</si>
  <si>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</si>
  <si>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</si>
  <si>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</si>
  <si>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</si>
  <si>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</si>
  <si>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</si>
  <si>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</si>
  <si>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</si>
  <si>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</si>
  <si>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</si>
  <si>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</si>
  <si>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</si>
  <si>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</si>
  <si>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</si>
  <si>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</si>
  <si>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</si>
  <si>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</si>
  <si>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</si>
  <si>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</si>
  <si>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</si>
  <si>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</si>
  <si>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</si>
  <si>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</si>
  <si>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</si>
  <si>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</si>
  <si>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</si>
  <si>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</si>
  <si>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</si>
  <si>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</si>
  <si>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</si>
  <si>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</si>
  <si>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</si>
  <si>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</si>
  <si>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</si>
  <si>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</si>
  <si>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</si>
  <si>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</si>
  <si>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</si>
  <si>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</si>
  <si>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</si>
  <si>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</si>
  <si>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</si>
  <si>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</si>
  <si>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</si>
  <si>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</si>
  <si>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</si>
  <si>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</si>
  <si>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</si>
  <si>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</si>
  <si>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</si>
  <si>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</si>
  <si>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</si>
  <si>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</si>
  <si>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</si>
  <si>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</si>
  <si>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</si>
  <si>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</si>
  <si>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</si>
  <si>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</si>
  <si>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</si>
  <si>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</si>
  <si>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</si>
  <si>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</si>
  <si>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</si>
  <si>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</si>
  <si>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</si>
  <si>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</si>
  <si>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</si>
  <si>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</si>
  <si>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</si>
  <si>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</si>
  <si>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</si>
  <si>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</si>
  <si>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</si>
  <si>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</si>
  <si>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</si>
  <si>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</si>
  <si>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</si>
  <si>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</si>
  <si>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</si>
  <si>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</si>
  <si>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</si>
  <si>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</si>
  <si>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</si>
  <si>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</si>
  <si>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</si>
  <si>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</si>
  <si>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</si>
  <si>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</si>
  <si>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</si>
  <si>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</si>
  <si>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</si>
  <si>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</si>
  <si>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</si>
  <si>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</si>
  <si>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</si>
  <si>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</si>
  <si>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</si>
  <si>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</si>
  <si>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</si>
  <si>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</si>
  <si>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</si>
  <si>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</si>
  <si>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</si>
  <si>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</si>
  <si>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</si>
  <si>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</si>
  <si>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</si>
  <si>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</si>
  <si>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</si>
  <si>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</si>
  <si>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</si>
  <si>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</si>
  <si>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</si>
  <si>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</si>
  <si>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</si>
  <si>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</si>
  <si>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</si>
  <si>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</si>
  <si>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</si>
  <si>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</si>
  <si>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</si>
  <si>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</si>
  <si>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</si>
  <si>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</si>
  <si>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</si>
  <si>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</si>
  <si>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</si>
  <si>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</si>
  <si>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</si>
  <si>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</si>
  <si>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</si>
  <si>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</si>
  <si>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</si>
  <si>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</si>
  <si>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</si>
  <si>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</si>
  <si>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</si>
  <si>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</si>
  <si>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</si>
  <si>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</si>
  <si>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</si>
  <si>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</si>
  <si>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</si>
  <si>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</si>
  <si>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</si>
  <si>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</si>
  <si>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</si>
  <si>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</si>
  <si>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</si>
  <si>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</si>
  <si>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</si>
  <si>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</si>
  <si>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</si>
  <si>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</si>
  <si>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</si>
  <si>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</si>
  <si>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</si>
  <si>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</si>
  <si>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</si>
  <si>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</si>
  <si>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</si>
  <si>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</si>
  <si>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</si>
  <si>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</si>
  <si>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</si>
  <si>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</si>
  <si>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</si>
  <si>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</si>
  <si>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</si>
  <si>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</si>
  <si>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</si>
  <si>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</si>
  <si>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</si>
  <si>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</si>
  <si>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</si>
  <si>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</si>
  <si>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</si>
  <si>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</si>
  <si>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</si>
  <si>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</si>
  <si>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</si>
  <si>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</si>
  <si>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</si>
  <si>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</si>
  <si>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</si>
  <si>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</si>
  <si>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</si>
  <si>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</si>
  <si>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</si>
  <si>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</si>
  <si>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</si>
  <si>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</si>
  <si>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</si>
  <si>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</si>
  <si>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</si>
  <si>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</si>
  <si>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</si>
  <si>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</si>
  <si>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</si>
  <si>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</si>
  <si>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</si>
  <si>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</si>
  <si>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</si>
  <si>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</si>
  <si>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</si>
  <si>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</si>
  <si>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</si>
  <si>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</si>
  <si>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</si>
  <si>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</si>
  <si>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</si>
  <si>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</si>
  <si>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</si>
  <si>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</si>
  <si>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</si>
  <si>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</si>
  <si>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</si>
  <si>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</si>
  <si>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</si>
  <si>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</si>
  <si>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</si>
  <si>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</si>
  <si>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</si>
  <si>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</si>
  <si>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</si>
  <si>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</si>
  <si>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</si>
  <si>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</si>
  <si>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</si>
  <si>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</si>
  <si>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</si>
  <si>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</si>
  <si>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</si>
  <si>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</si>
  <si>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</si>
  <si>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</si>
  <si>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</si>
  <si>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</si>
  <si>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</si>
  <si>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</si>
  <si>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</si>
  <si>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</si>
  <si>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</si>
  <si>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</si>
  <si>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</si>
  <si>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</si>
  <si>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</si>
  <si>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</si>
  <si>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</si>
  <si>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</si>
  <si>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</si>
  <si>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</si>
  <si>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</si>
  <si>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</si>
  <si>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</si>
  <si>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</si>
  <si>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</si>
  <si>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</si>
  <si>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</si>
  <si>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</si>
  <si>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</si>
  <si>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</si>
  <si>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</si>
  <si>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</si>
  <si>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</si>
  <si>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</si>
  <si>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</si>
  <si>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</si>
  <si>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</si>
  <si>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</si>
  <si>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</si>
  <si>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</si>
  <si>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</si>
  <si>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</si>
  <si>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</si>
  <si>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</si>
  <si>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</si>
  <si>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</si>
  <si>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</si>
  <si>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</si>
  <si>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</si>
  <si>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</si>
  <si>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</si>
  <si>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</si>
  <si>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</si>
  <si>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</si>
  <si>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</si>
  <si>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</si>
  <si>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</si>
  <si>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</si>
  <si>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</si>
  <si>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</si>
  <si>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</si>
  <si>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</si>
  <si>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</si>
  <si>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</si>
  <si>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</si>
  <si>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</si>
  <si>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</si>
  <si>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</si>
  <si>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</si>
  <si>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</si>
  <si>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</si>
  <si>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</si>
  <si>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</si>
  <si>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</si>
  <si>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</si>
  <si>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</si>
  <si>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</si>
  <si>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</si>
  <si>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</si>
  <si>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</si>
  <si>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</si>
  <si>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</si>
  <si>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</si>
  <si>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</si>
  <si>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</si>
  <si>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</si>
  <si>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</si>
  <si>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</si>
  <si>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</si>
  <si>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</si>
  <si>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</si>
  <si>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</si>
  <si>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</si>
  <si>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</si>
  <si>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</si>
  <si>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</si>
  <si>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</si>
  <si>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</si>
  <si>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</si>
  <si>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</si>
  <si>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</si>
  <si>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</si>
  <si>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</si>
  <si>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</si>
  <si>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</si>
  <si>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</si>
  <si>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</si>
  <si>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</si>
  <si>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</si>
  <si>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</si>
  <si>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</si>
  <si>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</si>
  <si>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</si>
  <si>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</si>
  <si>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</si>
  <si>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</si>
  <si>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</si>
  <si>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</si>
  <si>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</si>
  <si>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</si>
  <si>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</si>
  <si>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</si>
  <si>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</si>
  <si>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</si>
  <si>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</si>
  <si>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</si>
  <si>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</si>
  <si>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</si>
  <si>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</si>
  <si>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</si>
  <si>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</si>
  <si>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</si>
  <si>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</si>
  <si>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</si>
  <si>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</si>
  <si>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</si>
  <si>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</si>
  <si>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</si>
  <si>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</si>
  <si>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</si>
  <si>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</si>
  <si>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</si>
  <si>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</si>
  <si>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</si>
  <si>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</si>
  <si>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</si>
  <si>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</si>
  <si>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</si>
  <si>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</si>
  <si>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</si>
  <si>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</si>
  <si>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</si>
  <si>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</si>
  <si>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</si>
  <si>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</si>
  <si>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</si>
  <si>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</si>
  <si>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</si>
  <si>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</si>
  <si>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</si>
  <si>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</si>
  <si>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</si>
  <si>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</si>
  <si>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</si>
  <si>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</si>
  <si>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</si>
  <si>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</si>
  <si>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</si>
  <si>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</si>
  <si>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</si>
  <si>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</si>
  <si>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</si>
  <si>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</si>
  <si>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</si>
  <si>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</si>
  <si>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</si>
  <si>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</si>
  <si>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</si>
  <si>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</si>
  <si>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</si>
  <si>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</si>
  <si>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</si>
  <si>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</si>
  <si>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</si>
  <si>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</si>
  <si>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</si>
  <si>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</si>
  <si>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</si>
  <si>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</si>
  <si>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</si>
  <si>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</si>
  <si>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</si>
  <si>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</si>
  <si>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</si>
  <si>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</si>
  <si>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</si>
  <si>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</si>
  <si>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</si>
  <si>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</si>
  <si>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</si>
  <si>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</si>
  <si>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</si>
  <si>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</si>
  <si>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</si>
  <si>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</si>
  <si>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</si>
  <si>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</si>
  <si>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</si>
  <si>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</si>
  <si>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</si>
  <si>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</si>
  <si>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</si>
  <si>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</si>
  <si>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</si>
  <si>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</si>
  <si>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</si>
  <si>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</si>
  <si>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</si>
  <si>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</si>
  <si>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</si>
  <si>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</si>
  <si>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</si>
  <si>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</si>
  <si>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</si>
  <si>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</si>
  <si>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</si>
  <si>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</si>
  <si>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</si>
  <si>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</si>
  <si>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</si>
  <si>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</si>
  <si>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</si>
  <si>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</si>
  <si>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</si>
  <si>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</si>
  <si>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</si>
  <si>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</si>
  <si>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</si>
  <si>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</si>
  <si>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</si>
  <si>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</si>
  <si>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</si>
  <si>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</si>
  <si>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</si>
  <si>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</si>
  <si>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</si>
  <si>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</si>
  <si>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</si>
  <si>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</si>
  <si>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</si>
  <si>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</si>
  <si>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</si>
  <si>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</si>
  <si>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</si>
  <si>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</si>
  <si>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</si>
  <si>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</si>
  <si>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</si>
  <si>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</si>
  <si>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</si>
  <si>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</si>
  <si>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</si>
  <si>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</si>
  <si>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</si>
  <si>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</si>
  <si>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</si>
  <si>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</si>
  <si>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</si>
  <si>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</si>
  <si>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</si>
  <si>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</si>
  <si>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</si>
  <si>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</si>
  <si>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</si>
  <si>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</si>
  <si>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</si>
  <si>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</si>
  <si>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</si>
  <si>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</si>
  <si>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</si>
  <si>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</si>
  <si>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</si>
  <si>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</si>
  <si>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</si>
  <si>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</si>
  <si>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</si>
  <si>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</si>
  <si>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</si>
  <si>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</si>
  <si>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</si>
  <si>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</si>
  <si>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</si>
  <si>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</si>
  <si>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</si>
  <si>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</si>
  <si>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</si>
  <si>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</si>
  <si>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</si>
  <si>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</si>
  <si>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</si>
  <si>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</si>
  <si>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</si>
  <si>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</si>
  <si>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</si>
  <si>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</si>
  <si>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</si>
  <si>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</si>
  <si>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</si>
  <si>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</si>
  <si>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</si>
  <si>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</si>
  <si>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</si>
  <si>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</si>
  <si>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</si>
  <si>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</si>
  <si>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</si>
  <si>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</si>
  <si>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</si>
  <si>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</si>
  <si>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</si>
  <si>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</si>
  <si>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</si>
  <si>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</si>
  <si>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</si>
  <si>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</si>
  <si>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</si>
  <si>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</si>
  <si>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</si>
  <si>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</si>
  <si>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</si>
  <si>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</si>
  <si>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</si>
  <si>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</si>
  <si>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</si>
  <si>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</si>
  <si>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</si>
  <si>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</si>
  <si>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</si>
  <si>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</si>
  <si>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</si>
  <si>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</si>
  <si>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</si>
  <si>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</si>
  <si>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</si>
  <si>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</si>
  <si>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</si>
  <si>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</si>
  <si>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</si>
  <si>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</si>
  <si>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</si>
  <si>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</si>
  <si>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</si>
  <si>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</si>
  <si>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</si>
  <si>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</si>
  <si>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</si>
  <si>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</si>
  <si>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</si>
  <si>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</si>
  <si>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</si>
  <si>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</si>
  <si>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</si>
  <si>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</si>
  <si>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</si>
  <si>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</si>
  <si>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</si>
  <si>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</si>
  <si>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</si>
  <si>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</si>
  <si>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</si>
  <si>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</si>
  <si>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</si>
  <si>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</si>
  <si>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</si>
  <si>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</si>
  <si>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</si>
  <si>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</si>
  <si>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</si>
  <si>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</si>
  <si>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</si>
  <si>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</si>
  <si>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</si>
  <si>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</si>
  <si>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</si>
  <si>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</si>
  <si>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</si>
  <si>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</si>
  <si>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</si>
  <si>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</si>
  <si>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</si>
  <si>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</si>
  <si>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</si>
  <si>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</si>
  <si>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</si>
  <si>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</si>
  <si>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</si>
  <si>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</si>
  <si>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</si>
  <si>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</si>
  <si>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</si>
  <si>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</si>
  <si>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</si>
  <si>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</si>
  <si>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</si>
  <si>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</si>
  <si>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</si>
  <si>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</si>
  <si>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</si>
  <si>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</si>
  <si>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</si>
  <si>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</si>
  <si>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</si>
  <si>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</si>
  <si>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</si>
  <si>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</si>
  <si>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</si>
  <si>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</si>
  <si>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</si>
  <si>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</si>
  <si>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</si>
  <si>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</si>
  <si>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</si>
  <si>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</si>
  <si>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</si>
  <si>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</si>
  <si>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</si>
  <si>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</si>
  <si>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</si>
  <si>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</si>
  <si>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</si>
  <si>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</si>
  <si>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</si>
  <si>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</si>
  <si>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</si>
  <si>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</si>
  <si>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</si>
  <si>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</si>
  <si>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</si>
  <si>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</si>
  <si>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</si>
  <si>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</si>
  <si>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</si>
  <si>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</si>
  <si>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</si>
  <si>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</si>
  <si>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</si>
  <si>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</si>
  <si>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</si>
  <si>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</si>
  <si>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</si>
  <si>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</si>
  <si>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</si>
  <si>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</si>
  <si>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</si>
  <si>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</si>
  <si>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</si>
  <si>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</si>
  <si>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</si>
  <si>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</si>
  <si>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</si>
  <si>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</si>
  <si>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</si>
  <si>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</si>
  <si>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</si>
  <si>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</si>
  <si>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</si>
  <si>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</si>
  <si>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</si>
  <si>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</si>
  <si>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</si>
  <si>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</si>
  <si>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</si>
  <si>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</si>
  <si>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</si>
  <si>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</si>
  <si>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</si>
  <si>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</si>
  <si>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</si>
  <si>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</si>
  <si>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</si>
  <si>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</si>
  <si>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</si>
  <si>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</si>
  <si>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</si>
  <si>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</si>
  <si>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</si>
  <si>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</si>
  <si>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</si>
  <si>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</si>
  <si>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</si>
  <si>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</si>
  <si>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</si>
  <si>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</si>
  <si>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</si>
  <si>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</si>
  <si>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</si>
  <si>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</si>
  <si>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</si>
  <si>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</si>
  <si>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</si>
  <si>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</si>
  <si>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</si>
  <si>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</si>
  <si>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</si>
  <si>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</si>
  <si>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</si>
  <si>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</si>
  <si>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</si>
  <si>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</si>
  <si>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</si>
  <si>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</si>
  <si>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</si>
  <si>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</si>
  <si>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</si>
  <si>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</si>
  <si>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</si>
  <si>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</si>
  <si>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</si>
  <si>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</si>
  <si>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</si>
  <si>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</si>
  <si>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</si>
  <si>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</si>
  <si>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</si>
  <si>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</si>
  <si>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</si>
  <si>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</si>
  <si>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</si>
  <si>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</si>
  <si>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</si>
  <si>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</si>
  <si>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</si>
  <si>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</si>
  <si>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</si>
  <si>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</si>
  <si>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</si>
  <si>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</si>
  <si>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</si>
  <si>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</si>
  <si>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</si>
  <si>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</si>
  <si>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</si>
  <si>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</si>
  <si>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</si>
  <si>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</si>
  <si>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</si>
  <si>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</si>
  <si>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</si>
  <si>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</si>
  <si>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</si>
  <si>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</si>
  <si>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</si>
  <si>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</si>
  <si>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</si>
  <si>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</si>
  <si>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</si>
  <si>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</si>
  <si>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</si>
  <si>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</si>
  <si>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</si>
  <si>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</si>
  <si>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</si>
  <si>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</si>
  <si>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</si>
  <si>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</si>
  <si>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</si>
  <si>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</si>
  <si>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</si>
  <si>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</si>
  <si>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</si>
  <si>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</si>
  <si>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</si>
  <si>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</si>
  <si>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</si>
  <si>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</si>
  <si>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</si>
  <si>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</si>
  <si>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</si>
  <si>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</si>
  <si>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</si>
  <si>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</si>
  <si>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</si>
  <si>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</si>
  <si>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</si>
  <si>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</si>
  <si>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</si>
  <si>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</si>
  <si>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</si>
  <si>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</si>
  <si>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</si>
  <si>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</si>
  <si>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</si>
  <si>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</si>
  <si>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</si>
  <si>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</si>
  <si>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</si>
  <si>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</si>
  <si>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</si>
  <si>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</si>
  <si>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</si>
  <si>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</si>
  <si>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</si>
  <si>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</si>
  <si>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</si>
  <si>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</si>
  <si>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</si>
  <si>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</si>
  <si>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</si>
  <si>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</si>
  <si>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</si>
  <si>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</si>
  <si>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</si>
  <si>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</si>
  <si>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</si>
  <si>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</si>
  <si>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</si>
  <si>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</si>
  <si>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</si>
  <si>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</si>
  <si>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</si>
  <si>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</si>
  <si>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</si>
  <si>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</si>
  <si>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</si>
  <si>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</si>
  <si>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</si>
  <si>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</si>
  <si>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</si>
  <si>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</si>
  <si>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</si>
  <si>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</si>
  <si>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</si>
  <si>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</si>
  <si>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</si>
  <si>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</si>
  <si>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</si>
  <si>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</si>
  <si>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</si>
  <si>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</si>
  <si>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</si>
  <si>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</si>
  <si>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</si>
  <si>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</si>
  <si>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</si>
  <si>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</si>
  <si>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</si>
  <si>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</si>
  <si>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</si>
  <si>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</si>
  <si>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</si>
  <si>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</si>
  <si>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</si>
  <si>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</si>
  <si>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</si>
  <si>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</si>
  <si>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</si>
  <si>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</si>
  <si>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</si>
  <si>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</si>
  <si>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</si>
  <si>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</si>
  <si>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</si>
  <si>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</si>
  <si>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</si>
  <si>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</si>
  <si>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</si>
  <si>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</si>
  <si>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</si>
  <si>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</si>
  <si>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</si>
  <si>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</si>
  <si>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</si>
  <si>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</si>
  <si>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</si>
  <si>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</si>
  <si>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</si>
  <si>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</si>
  <si>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</si>
  <si>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</si>
  <si>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</si>
  <si>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</si>
  <si>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</si>
  <si>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</si>
  <si>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</si>
  <si>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</si>
  <si>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</si>
  <si>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</si>
  <si>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</si>
  <si>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</si>
  <si>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</si>
  <si>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</si>
  <si>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</si>
  <si>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</si>
  <si>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</si>
  <si>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</si>
  <si>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</si>
  <si>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</si>
  <si>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</si>
  <si>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</si>
  <si>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</si>
  <si>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</si>
  <si>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</si>
  <si>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</si>
  <si>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</si>
  <si>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</si>
  <si>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</si>
  <si>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</si>
  <si>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</si>
  <si>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</si>
  <si>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</si>
  <si>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</si>
  <si>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</si>
  <si>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</si>
  <si>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</si>
  <si>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</si>
  <si>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</si>
  <si>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</si>
  <si>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</si>
  <si>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</si>
  <si>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</si>
  <si>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</si>
  <si>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</si>
  <si>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</si>
  <si>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</si>
  <si>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</si>
  <si>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</si>
  <si>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</si>
  <si>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</si>
  <si>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</si>
  <si>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</si>
  <si>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</si>
  <si>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</si>
  <si>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</si>
  <si>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</si>
  <si>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</si>
  <si>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</si>
  <si>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</si>
  <si>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</si>
  <si>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</si>
  <si>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</si>
  <si>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</si>
  <si>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</si>
  <si>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</si>
  <si>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</si>
  <si>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</si>
  <si>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</si>
  <si>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</si>
  <si>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</si>
  <si>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</si>
  <si>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</si>
  <si>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</si>
  <si>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</si>
  <si>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</si>
  <si>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</si>
  <si>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</si>
  <si>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</si>
  <si>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</si>
  <si>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</si>
  <si>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</si>
  <si>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</si>
  <si>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</si>
  <si>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</si>
  <si>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</si>
  <si>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</si>
  <si>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</si>
  <si>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</si>
  <si>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</si>
  <si>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</si>
  <si>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</si>
  <si>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</si>
  <si>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</si>
  <si>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</si>
  <si>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</si>
  <si>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</si>
  <si>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</si>
  <si>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</si>
  <si>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</si>
  <si>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</si>
  <si>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</si>
  <si>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</si>
  <si>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</si>
  <si>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</si>
  <si>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</si>
  <si>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</si>
  <si>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</si>
  <si>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</si>
  <si>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</si>
  <si>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</si>
  <si>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</si>
  <si>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</si>
  <si>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</si>
  <si>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</si>
  <si>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</si>
  <si>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</si>
  <si>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</si>
  <si>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</si>
  <si>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</si>
  <si>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</si>
  <si>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</si>
  <si>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</si>
  <si>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</si>
  <si>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</si>
  <si>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</si>
  <si>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</si>
  <si>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</si>
  <si>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</si>
  <si>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</si>
  <si>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</si>
  <si>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</si>
  <si>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</si>
  <si>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</si>
  <si>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</si>
  <si>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</si>
  <si>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</si>
  <si>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</si>
  <si>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</si>
  <si>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</si>
  <si>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</si>
  <si>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</si>
  <si>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</si>
  <si>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</si>
  <si>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</si>
  <si>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</si>
  <si>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</si>
  <si>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</si>
  <si>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</si>
  <si>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</si>
  <si>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</si>
  <si>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</si>
  <si>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</si>
  <si>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</si>
  <si>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</si>
  <si>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</si>
  <si>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</si>
  <si>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</si>
  <si>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</si>
  <si>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</si>
  <si>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</si>
  <si>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</si>
  <si>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</si>
  <si>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</si>
  <si>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</si>
  <si>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</si>
  <si>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</si>
  <si>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</si>
  <si>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</si>
  <si>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</si>
  <si>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</si>
  <si>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</si>
  <si>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</si>
  <si>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</si>
  <si>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</si>
  <si>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</si>
  <si>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</si>
  <si>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</si>
  <si>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</si>
  <si>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</si>
  <si>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</si>
  <si>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</si>
  <si>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</si>
  <si>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</si>
  <si>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</si>
  <si>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</si>
  <si>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</si>
  <si>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</si>
  <si>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</si>
  <si>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</si>
  <si>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</si>
  <si>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</si>
  <si>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</si>
  <si>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</si>
  <si>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</si>
  <si>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</si>
  <si>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</si>
  <si>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</si>
  <si>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</si>
  <si>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</si>
  <si>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</si>
  <si>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</si>
  <si>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</si>
  <si>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</si>
  <si>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</si>
  <si>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</si>
  <si>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</si>
  <si>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</si>
  <si>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</si>
  <si>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</si>
  <si>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</si>
  <si>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</si>
  <si>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</si>
  <si>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</si>
  <si>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</si>
  <si>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</si>
  <si>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</si>
  <si>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</si>
  <si>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</si>
  <si>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</si>
  <si>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</si>
  <si>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</si>
  <si>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</si>
  <si>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</si>
  <si>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</si>
  <si>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</si>
  <si>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</si>
  <si>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</si>
  <si>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</si>
  <si>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</si>
  <si>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</si>
  <si>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</si>
  <si>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</si>
  <si>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</si>
  <si>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</si>
  <si>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</si>
  <si>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</si>
  <si>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</si>
  <si>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</si>
  <si>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</si>
  <si>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</si>
  <si>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</si>
  <si>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</si>
  <si>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</si>
  <si>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</si>
  <si>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</si>
  <si>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</si>
  <si>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</si>
  <si>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</si>
  <si>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</si>
  <si>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</si>
  <si>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</si>
  <si>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</si>
  <si>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</si>
  <si>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</si>
  <si>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</si>
  <si>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</si>
  <si>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</si>
  <si>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</si>
  <si>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</si>
  <si>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</si>
  <si>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</si>
  <si>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</si>
  <si>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</si>
  <si>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</si>
  <si>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</si>
  <si>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</si>
  <si>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</si>
  <si>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</si>
  <si>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</si>
  <si>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</si>
  <si>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</si>
  <si>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</si>
  <si>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</si>
  <si>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</si>
  <si>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</si>
  <si>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</si>
  <si>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</si>
  <si>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</si>
  <si>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</si>
  <si>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</si>
  <si>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</si>
  <si>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</si>
  <si>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</si>
  <si>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</si>
  <si>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</si>
  <si>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</si>
  <si>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</si>
  <si>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</si>
  <si>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</si>
  <si>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</si>
  <si>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</si>
  <si>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</si>
  <si>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</si>
  <si>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</si>
  <si>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</si>
  <si>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</si>
  <si>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</si>
  <si>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</si>
  <si>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</si>
  <si>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</si>
  <si>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</si>
  <si>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</si>
  <si>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</si>
  <si>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</si>
  <si>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</si>
  <si>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</si>
  <si>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</si>
  <si>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</si>
  <si>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</si>
  <si>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</si>
  <si>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</si>
  <si>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</si>
  <si>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</si>
  <si>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</si>
  <si>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</si>
  <si>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</si>
  <si>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</si>
  <si>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</si>
  <si>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</si>
  <si>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</si>
  <si>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</si>
  <si>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</si>
  <si>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</si>
  <si>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</si>
  <si>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</si>
  <si>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</si>
  <si>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</si>
  <si>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</si>
  <si>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</si>
  <si>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</si>
  <si>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</si>
  <si>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</si>
  <si>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</si>
  <si>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</si>
  <si>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</si>
  <si>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</si>
  <si>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</si>
  <si>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</si>
  <si>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</si>
  <si>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</si>
  <si>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</si>
  <si>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</si>
  <si>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</si>
  <si>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</si>
  <si>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</si>
  <si>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</si>
  <si>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</si>
  <si>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</si>
  <si>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</si>
  <si>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</si>
  <si>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</si>
  <si>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</si>
  <si>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</si>
  <si>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</si>
  <si>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</si>
  <si>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</si>
  <si>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</si>
  <si>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</si>
  <si>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</si>
  <si>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</si>
  <si>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</si>
  <si>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</si>
  <si>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</si>
  <si>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</si>
  <si>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</si>
  <si>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</si>
  <si>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</si>
  <si>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</si>
  <si>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</si>
  <si>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</si>
  <si>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</si>
  <si>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</si>
  <si>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</si>
  <si>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</si>
  <si>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</si>
  <si>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</si>
  <si>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</si>
  <si>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</si>
  <si>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</si>
  <si>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</si>
  <si>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</si>
  <si>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</si>
  <si>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</si>
  <si>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</si>
  <si>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</si>
  <si>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</si>
  <si>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</si>
  <si>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</si>
  <si>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</si>
  <si>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</si>
  <si>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</si>
  <si>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</si>
  <si>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</si>
  <si>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</si>
  <si>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</si>
  <si>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</si>
  <si>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</si>
  <si>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</si>
  <si>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</si>
  <si>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</si>
  <si>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</si>
  <si>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</si>
  <si>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</si>
  <si>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</si>
  <si>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</si>
  <si>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</si>
  <si>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</si>
  <si>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</si>
  <si>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</si>
  <si>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</si>
  <si>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</si>
  <si>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</si>
  <si>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</si>
  <si>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</si>
  <si>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</si>
  <si>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</si>
  <si>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</si>
  <si>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</si>
  <si>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</si>
  <si>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</si>
  <si>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</si>
  <si>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</si>
  <si>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</si>
  <si>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</si>
  <si>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</si>
  <si>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</si>
  <si>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</si>
  <si>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</si>
  <si>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</si>
  <si>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</si>
  <si>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</si>
  <si>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</si>
  <si>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</si>
  <si>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</si>
  <si>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</si>
  <si>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</si>
  <si>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</si>
  <si>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</si>
  <si>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</si>
  <si>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</si>
  <si>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</si>
  <si>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</si>
  <si>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</si>
  <si>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</si>
  <si>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</si>
  <si>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</si>
  <si>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</si>
  <si>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</si>
  <si>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</si>
  <si>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</si>
  <si>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</si>
  <si>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</si>
  <si>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</si>
  <si>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</si>
  <si>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</si>
  <si>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</si>
  <si>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</si>
  <si>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</si>
  <si>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</si>
  <si>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</si>
  <si>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</si>
  <si>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</si>
  <si>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</si>
  <si>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</si>
  <si>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</si>
  <si>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</si>
  <si>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</si>
  <si>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</si>
  <si>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</si>
  <si>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</si>
  <si>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</si>
  <si>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</si>
  <si>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</si>
  <si>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</si>
  <si>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</si>
  <si>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</si>
  <si>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</si>
  <si>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</si>
  <si>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</si>
  <si>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</si>
  <si>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</si>
  <si>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</si>
  <si>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</si>
  <si>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</si>
  <si>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</si>
  <si>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</si>
  <si>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</si>
  <si>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</si>
  <si>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</si>
  <si>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</si>
  <si>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</si>
  <si>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</si>
  <si>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</si>
  <si>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</si>
  <si>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</si>
  <si>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</si>
  <si>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</si>
  <si>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</si>
  <si>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</si>
  <si>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</si>
  <si>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</si>
  <si>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</si>
  <si>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</si>
  <si>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</si>
  <si>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</si>
  <si>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</si>
  <si>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</si>
  <si>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</si>
  <si>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</si>
  <si>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</si>
  <si>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</si>
  <si>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</si>
  <si>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</si>
  <si>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</si>
  <si>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</si>
  <si>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</si>
  <si>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</si>
  <si>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</si>
  <si>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</si>
  <si>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</si>
  <si>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</si>
  <si>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</si>
  <si>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</si>
  <si>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</si>
  <si>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</si>
  <si>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</si>
  <si>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</si>
  <si>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</si>
  <si>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</si>
  <si>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</si>
  <si>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</si>
  <si>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</si>
  <si>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</si>
  <si>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</si>
  <si>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</si>
  <si>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</si>
  <si>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</si>
  <si>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</si>
  <si>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</si>
  <si>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</si>
  <si>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</si>
  <si>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</si>
  <si>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</si>
  <si>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</si>
  <si>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</si>
  <si>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</si>
  <si>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</si>
  <si>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</si>
  <si>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</si>
  <si>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</si>
  <si>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</si>
  <si>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</si>
  <si>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</si>
  <si>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</si>
  <si>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</si>
  <si>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</si>
  <si>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</si>
  <si>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</si>
  <si>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</si>
  <si>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</si>
  <si>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</si>
  <si>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</si>
  <si>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</si>
  <si>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</si>
  <si>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</si>
  <si>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</si>
  <si>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</si>
  <si>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</si>
  <si>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</si>
  <si>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</si>
  <si>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</si>
  <si>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</si>
  <si>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</si>
  <si>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</si>
  <si>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</si>
  <si>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</si>
  <si>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</si>
  <si>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</si>
  <si>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</si>
  <si>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</si>
  <si>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</si>
  <si>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</si>
  <si>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</si>
  <si>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</si>
  <si>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</si>
  <si>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</si>
  <si>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</si>
  <si>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</si>
  <si>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</si>
  <si>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</si>
  <si>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</si>
  <si>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</si>
  <si>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</si>
  <si>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</si>
  <si>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</si>
  <si>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</si>
  <si>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</si>
  <si>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</si>
  <si>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</si>
  <si>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</si>
  <si>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</si>
  <si>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</si>
  <si>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</si>
  <si>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</si>
  <si>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</si>
  <si>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</si>
  <si>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</si>
  <si>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</si>
  <si>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</si>
  <si>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</si>
  <si>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</si>
  <si>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</si>
  <si>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</si>
  <si>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</si>
  <si>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</si>
  <si>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</si>
  <si>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</si>
  <si>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</si>
  <si>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</si>
  <si>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</si>
  <si>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</si>
  <si>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</si>
  <si>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</si>
  <si>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</si>
  <si>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</si>
  <si>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</si>
  <si>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</si>
  <si>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</si>
  <si>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</si>
  <si>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</si>
  <si>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</si>
  <si>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</si>
  <si>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</si>
  <si>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</si>
  <si>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</si>
  <si>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</si>
  <si>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</si>
  <si>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</si>
  <si>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</si>
  <si>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</si>
  <si>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</si>
  <si>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</si>
  <si>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</si>
  <si>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</si>
  <si>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</si>
  <si>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</si>
  <si>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</si>
  <si>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</si>
  <si>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</si>
  <si>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</si>
  <si>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</si>
  <si>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</si>
  <si>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</si>
  <si>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</si>
  <si>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</si>
  <si>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</si>
  <si>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</si>
  <si>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</si>
  <si>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</si>
  <si>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</si>
  <si>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</si>
  <si>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</si>
  <si>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</si>
  <si>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</si>
  <si>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</si>
  <si>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</si>
  <si>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</si>
  <si>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</si>
  <si>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</si>
  <si>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</si>
  <si>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</si>
  <si>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</si>
  <si>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</si>
  <si>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</si>
  <si>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</si>
  <si>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</si>
  <si>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</si>
  <si>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</si>
  <si>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</si>
  <si>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</si>
  <si>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</si>
  <si>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</si>
  <si>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</si>
  <si>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</si>
  <si>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</si>
  <si>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</si>
  <si>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</si>
  <si>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</si>
  <si>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</si>
  <si>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</si>
  <si>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</si>
  <si>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</si>
  <si>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</si>
  <si>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</si>
  <si>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</si>
  <si>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</si>
  <si>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</si>
  <si>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</si>
  <si>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</si>
  <si>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</si>
  <si>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</si>
  <si>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</si>
  <si>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</si>
  <si>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</si>
  <si>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</si>
  <si>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</si>
  <si>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</si>
  <si>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</si>
  <si>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</si>
  <si>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</si>
  <si>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</si>
  <si>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</si>
  <si>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</si>
  <si>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</si>
  <si>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</si>
  <si>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</si>
  <si>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</si>
  <si>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</si>
  <si>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</si>
  <si>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</si>
  <si>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</si>
  <si>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</si>
  <si>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</si>
  <si>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</si>
  <si>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</si>
  <si>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</si>
  <si>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</si>
  <si>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</si>
  <si>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</si>
  <si>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</si>
  <si>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</si>
  <si>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</si>
  <si>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</si>
  <si>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</si>
  <si>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</si>
  <si>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</si>
  <si>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</si>
  <si>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</si>
  <si>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</si>
  <si>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</si>
  <si>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</si>
  <si>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</si>
  <si>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</si>
  <si>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</si>
  <si>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</si>
  <si>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</si>
  <si>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</si>
  <si>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</si>
  <si>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</si>
  <si>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</si>
  <si>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</si>
  <si>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</si>
  <si>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</si>
  <si>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</si>
  <si>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</si>
  <si>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</si>
  <si>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</si>
  <si>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</si>
  <si>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</si>
  <si>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</si>
  <si>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</si>
  <si>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</si>
  <si>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</si>
  <si>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</si>
  <si>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</si>
  <si>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</si>
  <si>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</si>
  <si>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</si>
  <si>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</si>
  <si>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</si>
  <si>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</si>
  <si>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</si>
  <si>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</si>
  <si>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</si>
  <si>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</si>
  <si>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</si>
  <si>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</si>
  <si>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</si>
  <si>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</si>
  <si>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</si>
  <si>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</si>
  <si>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</si>
  <si>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</si>
  <si>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</si>
  <si>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</si>
  <si>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</si>
  <si>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</si>
  <si>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</si>
  <si>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</si>
  <si>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</si>
  <si>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</si>
  <si>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</si>
  <si>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</si>
  <si>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</si>
  <si>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</si>
  <si>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</si>
  <si>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</si>
  <si>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</si>
  <si>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</si>
  <si>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</si>
  <si>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</si>
  <si>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</si>
  <si>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</si>
  <si>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</si>
  <si>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</si>
  <si>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</si>
  <si>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</si>
  <si>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</si>
  <si>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</si>
  <si>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</si>
  <si>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</si>
  <si>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</si>
  <si>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</si>
  <si>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</si>
  <si>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</si>
  <si>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</si>
  <si>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</si>
  <si>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</si>
  <si>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</si>
  <si>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</si>
  <si>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</si>
  <si>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</si>
  <si>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</si>
  <si>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</si>
  <si>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</si>
  <si>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</si>
  <si>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</si>
  <si>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</si>
  <si>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</si>
  <si>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</si>
  <si>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</si>
  <si>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</si>
  <si>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</si>
  <si>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</si>
  <si>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</si>
  <si>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</si>
  <si>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</si>
  <si>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</si>
  <si>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</si>
  <si>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</si>
  <si>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</si>
  <si>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</si>
  <si>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</si>
  <si>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</si>
  <si>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</si>
  <si>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</si>
  <si>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</si>
  <si>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</si>
  <si>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</si>
  <si>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</si>
  <si>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</si>
  <si>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</si>
  <si>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</si>
  <si>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</si>
  <si>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</si>
  <si>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</si>
  <si>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</si>
  <si>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</si>
  <si>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</si>
  <si>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</si>
  <si>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</si>
  <si>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</si>
  <si>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</si>
  <si>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</si>
  <si>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</si>
  <si>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</si>
  <si>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</si>
  <si>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</si>
  <si>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</si>
  <si>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</si>
  <si>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</si>
  <si>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</si>
  <si>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</si>
  <si>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</si>
  <si>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</si>
  <si>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</si>
  <si>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</si>
  <si>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</si>
  <si>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</si>
  <si>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</si>
  <si>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</si>
  <si>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</si>
  <si>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</si>
  <si>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</si>
  <si>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</si>
  <si>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</si>
  <si>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</si>
  <si>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</si>
  <si>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</si>
  <si>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</si>
  <si>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</si>
  <si>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</si>
  <si>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</si>
  <si>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</si>
  <si>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</si>
  <si>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</si>
  <si>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</si>
  <si>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</si>
  <si>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</si>
  <si>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</si>
  <si>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</si>
  <si>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</si>
  <si>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</si>
  <si>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</si>
  <si>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</si>
  <si>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</si>
  <si>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</si>
  <si>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</si>
  <si>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</si>
  <si>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</si>
  <si>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</si>
  <si>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</si>
  <si>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</si>
  <si>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</si>
  <si>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</si>
  <si>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</si>
  <si>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</si>
  <si>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</si>
  <si>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</si>
  <si>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</si>
  <si>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</si>
  <si>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</si>
  <si>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</si>
  <si>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</si>
  <si>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</si>
  <si>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</si>
  <si>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</si>
  <si>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</si>
  <si>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</si>
  <si>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</si>
  <si>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</si>
  <si>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</si>
  <si>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</si>
  <si>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</si>
  <si>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</si>
  <si>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</si>
  <si>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</si>
  <si>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</si>
  <si>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</si>
  <si>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</si>
  <si>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</si>
  <si>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</si>
  <si>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</si>
  <si>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</si>
  <si>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</si>
  <si>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</si>
  <si>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</si>
  <si>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</si>
  <si>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</si>
  <si>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</si>
  <si>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</si>
  <si>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</si>
  <si>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</si>
  <si>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</si>
  <si>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</si>
  <si>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</si>
  <si>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</si>
  <si>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</si>
  <si>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</si>
  <si>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</si>
  <si>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</si>
  <si>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</si>
  <si>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</si>
  <si>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</si>
  <si>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</si>
  <si>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</si>
  <si>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</si>
  <si>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</si>
  <si>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</si>
  <si>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</si>
  <si>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</si>
  <si>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</si>
  <si>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</si>
  <si>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</si>
  <si>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</si>
  <si>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</si>
  <si>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</si>
  <si>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</si>
  <si>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</si>
  <si>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</si>
  <si>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</si>
  <si>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</si>
  <si>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</si>
  <si>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</si>
  <si>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</si>
  <si>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</si>
  <si>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</si>
  <si>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</si>
  <si>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</si>
  <si>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</si>
  <si>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</si>
  <si>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</si>
  <si>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</si>
  <si>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</si>
  <si>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</si>
  <si>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</si>
  <si>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</si>
  <si>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</si>
  <si>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</si>
  <si>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</si>
  <si>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</si>
  <si>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</si>
  <si>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</si>
  <si>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</si>
  <si>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</si>
  <si>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</si>
  <si>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</si>
  <si>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</si>
  <si>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</si>
  <si>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</si>
  <si>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</si>
  <si>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</si>
  <si>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</si>
  <si>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</si>
  <si>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</si>
  <si>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</si>
  <si>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</si>
  <si>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</si>
  <si>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</si>
  <si>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</si>
  <si>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</si>
  <si>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</si>
  <si>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</si>
  <si>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</si>
  <si>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</si>
  <si>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</si>
  <si>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</si>
  <si>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</si>
  <si>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</si>
  <si>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</si>
  <si>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</si>
  <si>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</si>
  <si>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</si>
  <si>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</si>
  <si>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</si>
  <si>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</si>
  <si>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</si>
  <si>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</si>
  <si>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</si>
  <si>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</si>
  <si>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</si>
  <si>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</si>
  <si>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</si>
  <si>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</si>
  <si>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</si>
  <si>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</si>
  <si>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</si>
  <si>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</si>
  <si>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</si>
  <si>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</si>
  <si>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</si>
  <si>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</si>
  <si>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</si>
  <si>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</si>
  <si>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</si>
  <si>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</si>
  <si>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</si>
  <si>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</si>
  <si>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</si>
  <si>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</si>
  <si>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</si>
  <si>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</si>
  <si>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</si>
  <si>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</si>
  <si>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</si>
  <si>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</si>
  <si>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</si>
  <si>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</si>
  <si>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</si>
  <si>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</si>
  <si>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</si>
  <si>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</si>
  <si>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</si>
  <si>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</si>
  <si>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</si>
  <si>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</si>
  <si>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</si>
  <si>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</si>
  <si>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</si>
  <si>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</si>
  <si>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</si>
  <si>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</si>
  <si>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</si>
  <si>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</si>
  <si>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</si>
  <si>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</si>
  <si>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</si>
  <si>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</si>
  <si>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</si>
  <si>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</si>
  <si>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</si>
  <si>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</si>
  <si>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</si>
  <si>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</si>
  <si>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</si>
  <si>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</si>
  <si>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</si>
  <si>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</si>
  <si>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</si>
  <si>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</si>
  <si>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</si>
  <si>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</si>
  <si>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</si>
  <si>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</si>
  <si>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</si>
  <si>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</si>
  <si>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</si>
  <si>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</si>
  <si>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</si>
  <si>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</si>
  <si>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</si>
  <si>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</si>
  <si>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</si>
  <si>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</si>
  <si>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</si>
  <si>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</si>
  <si>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</si>
  <si>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</si>
  <si>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</si>
  <si>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</si>
  <si>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</si>
  <si>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</si>
  <si>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</si>
  <si>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</si>
  <si>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</si>
  <si>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</si>
  <si>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</si>
  <si>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</si>
  <si>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</si>
  <si>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</si>
  <si>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</si>
  <si>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</si>
  <si>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</si>
  <si>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</si>
  <si>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</si>
  <si>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</si>
  <si>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</si>
  <si>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</si>
  <si>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</si>
  <si>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</si>
  <si>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</si>
  <si>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</si>
  <si>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</si>
  <si>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</si>
  <si>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</si>
  <si>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</si>
  <si>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</si>
  <si>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</si>
  <si>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</si>
  <si>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</si>
  <si>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</si>
  <si>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</si>
  <si>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</si>
  <si>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</si>
  <si>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</si>
  <si>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</si>
  <si>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</si>
  <si>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</si>
  <si>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</si>
  <si>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</si>
  <si>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</si>
  <si>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</si>
  <si>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</si>
  <si>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</si>
  <si>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</si>
  <si>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</si>
  <si>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</si>
  <si>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</si>
  <si>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</si>
  <si>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</si>
  <si>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</si>
  <si>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</si>
  <si>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</si>
  <si>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</si>
  <si>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</si>
  <si>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</si>
  <si>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</si>
  <si>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</si>
  <si>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</si>
  <si>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</si>
  <si>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</si>
  <si>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</si>
  <si>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</si>
  <si>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</si>
  <si>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</si>
  <si>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</si>
  <si>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</si>
  <si>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</si>
  <si>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</si>
  <si>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</si>
  <si>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</si>
  <si>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</si>
  <si>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</si>
  <si>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</si>
  <si>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</si>
  <si>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</si>
  <si>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</si>
  <si>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</si>
  <si>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</si>
  <si>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</si>
  <si>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</si>
  <si>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</si>
  <si>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</si>
  <si>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</si>
  <si>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</si>
  <si>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</si>
  <si>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</si>
  <si>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</si>
  <si>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</si>
  <si>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</si>
  <si>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</si>
  <si>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</si>
  <si>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</si>
  <si>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</si>
  <si>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</si>
  <si>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</si>
  <si>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</si>
  <si>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</si>
  <si>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</si>
  <si>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</si>
  <si>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</si>
  <si>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</si>
  <si>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</si>
  <si>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</si>
  <si>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</si>
  <si>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</si>
  <si>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</si>
  <si>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</si>
  <si>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</si>
  <si>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</si>
  <si>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</si>
  <si>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</si>
  <si>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</si>
  <si>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</si>
  <si>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</si>
  <si>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</si>
  <si>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</si>
  <si>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</si>
  <si>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</si>
  <si>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</si>
  <si>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</si>
  <si>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</si>
  <si>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</si>
  <si>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</si>
  <si>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</si>
  <si>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</si>
  <si>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</si>
  <si>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</si>
  <si>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</si>
  <si>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</si>
  <si>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</si>
  <si>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</si>
  <si>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</si>
  <si>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</si>
  <si>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</si>
  <si>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</si>
  <si>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</si>
  <si>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</si>
  <si>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</si>
  <si>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</si>
  <si>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</si>
  <si>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</si>
  <si>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</si>
  <si>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</si>
  <si>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</si>
  <si>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</si>
  <si>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</si>
  <si>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</si>
  <si>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</si>
  <si>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</si>
  <si>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</si>
  <si>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</si>
  <si>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</si>
  <si>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</si>
  <si>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</si>
  <si>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</si>
  <si>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</si>
  <si>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</si>
  <si>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</si>
  <si>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</si>
  <si>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</si>
  <si>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</si>
  <si>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</si>
  <si>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</si>
  <si>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</si>
  <si>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</si>
  <si>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</si>
  <si>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</si>
  <si>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</si>
  <si>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</si>
  <si>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</si>
  <si>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</si>
  <si>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</si>
  <si>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</si>
  <si>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</si>
  <si>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</si>
  <si>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</si>
  <si>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</si>
  <si>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</si>
  <si>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</si>
  <si>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</si>
  <si>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</si>
  <si>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</si>
  <si>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</si>
  <si>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</si>
  <si>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</si>
  <si>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</si>
  <si>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</si>
  <si>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</si>
  <si>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</si>
  <si>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</si>
  <si>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</si>
  <si>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</si>
  <si>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</si>
  <si>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</si>
  <si>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</si>
  <si>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</si>
  <si>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</si>
  <si>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</si>
  <si>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</si>
  <si>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</si>
  <si>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</si>
  <si>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</si>
  <si>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</si>
  <si>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</si>
  <si>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</si>
  <si>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</si>
  <si>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</si>
  <si>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</si>
  <si>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</si>
  <si>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</si>
  <si>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</si>
  <si>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</si>
  <si>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</si>
  <si>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</si>
  <si>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</si>
  <si>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</si>
  <si>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</si>
  <si>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</si>
  <si>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</si>
  <si>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</si>
  <si>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</si>
  <si>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</si>
  <si>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</si>
  <si>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</si>
  <si>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</si>
  <si>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</si>
  <si>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</si>
  <si>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</si>
  <si>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</si>
  <si>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</si>
  <si>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</si>
  <si>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</si>
  <si>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</si>
  <si>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</si>
  <si>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</si>
  <si>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</si>
  <si>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</si>
  <si>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</si>
  <si>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</si>
  <si>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</si>
  <si>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</si>
  <si>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</si>
  <si>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</si>
  <si>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</si>
  <si>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</si>
  <si>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</si>
  <si>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</si>
  <si>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</si>
  <si>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</si>
  <si>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</si>
  <si>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</si>
  <si>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</si>
  <si>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</si>
  <si>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</si>
  <si>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</si>
  <si>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</si>
  <si>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</si>
  <si>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</si>
  <si>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</si>
  <si>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</si>
  <si>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</si>
  <si>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</si>
  <si>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</si>
  <si>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</si>
  <si>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</si>
  <si>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</si>
  <si>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</si>
  <si>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</si>
  <si>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</si>
  <si>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</si>
  <si>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</si>
  <si>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</si>
  <si>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</si>
  <si>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</si>
  <si>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</si>
  <si>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</si>
  <si>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</si>
  <si>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</si>
  <si>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</si>
  <si>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</si>
  <si>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</si>
  <si>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</si>
  <si>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</si>
  <si>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</si>
  <si>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</si>
  <si>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</si>
  <si>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</si>
  <si>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</si>
  <si>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</si>
  <si>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</si>
  <si>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</si>
  <si>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</si>
  <si>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</si>
  <si>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</si>
  <si>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</si>
  <si>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</si>
  <si>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</si>
  <si>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</si>
  <si>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</si>
  <si>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</si>
  <si>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</si>
  <si>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</si>
  <si>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</si>
  <si>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</si>
  <si>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</si>
  <si>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</si>
  <si>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</si>
  <si>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</si>
  <si>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</si>
  <si>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</si>
  <si>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</si>
  <si>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</si>
  <si>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</si>
  <si>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</si>
  <si>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</si>
  <si>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</si>
  <si>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</si>
  <si>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</si>
  <si>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</si>
  <si>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</si>
  <si>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</si>
  <si>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</si>
  <si>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</si>
  <si>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</si>
  <si>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</si>
  <si>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</si>
  <si>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</si>
  <si>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</si>
  <si>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</si>
  <si>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</si>
  <si>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</si>
  <si>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</si>
  <si>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</si>
  <si>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</si>
  <si>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</si>
  <si>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</si>
  <si>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</si>
  <si>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</si>
  <si>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</si>
  <si>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</si>
  <si>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</si>
  <si>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</si>
  <si>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</si>
  <si>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</si>
  <si>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</si>
  <si>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</si>
  <si>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</si>
  <si>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</si>
  <si>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</si>
  <si>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</si>
  <si>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</si>
  <si>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</si>
  <si>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</si>
  <si>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</si>
  <si>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</si>
  <si>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</si>
  <si>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</si>
  <si>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</si>
  <si>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</si>
  <si>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</si>
  <si>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</si>
  <si>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</si>
  <si>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</si>
  <si>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</si>
  <si>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</si>
  <si>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</si>
  <si>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</si>
  <si>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</si>
  <si>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</si>
  <si>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</si>
  <si>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</si>
  <si>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</si>
  <si>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</si>
  <si>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</si>
  <si>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</si>
  <si>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</si>
  <si>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</si>
  <si>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</si>
  <si>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</si>
  <si>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</si>
  <si>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</si>
  <si>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</si>
  <si>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</si>
  <si>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</si>
  <si>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</si>
  <si>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</si>
  <si>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</si>
  <si>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</si>
  <si>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</si>
  <si>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</si>
  <si>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</si>
  <si>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</si>
  <si>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</si>
  <si>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</si>
  <si>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</si>
  <si>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</si>
  <si>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</si>
  <si>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</si>
  <si>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</si>
  <si>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</si>
  <si>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</si>
  <si>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</si>
  <si>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</si>
  <si>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</si>
  <si>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</si>
  <si>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</si>
  <si>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</si>
  <si>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</si>
  <si>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</si>
  <si>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</si>
  <si>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</si>
  <si>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</si>
  <si>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</si>
  <si>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</si>
  <si>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</si>
  <si>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</si>
  <si>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</si>
  <si>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</si>
  <si>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</si>
  <si>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</si>
  <si>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</si>
  <si>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</si>
  <si>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</si>
  <si>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</si>
  <si>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</si>
  <si>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</si>
  <si>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</si>
  <si>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</si>
  <si>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</si>
  <si>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</si>
  <si>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</si>
  <si>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</si>
  <si>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</si>
  <si>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</si>
  <si>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</si>
  <si>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</si>
  <si>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</si>
  <si>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</si>
  <si>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</si>
  <si>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</si>
  <si>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</si>
  <si>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</si>
  <si>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</si>
  <si>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</si>
  <si>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</si>
  <si>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</si>
  <si>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</si>
  <si>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</si>
  <si>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</si>
  <si>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</si>
  <si>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</si>
  <si>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</si>
  <si>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</si>
  <si>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</si>
  <si>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</si>
  <si>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</si>
  <si>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</si>
  <si>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</si>
  <si>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</si>
  <si>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</si>
  <si>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</si>
  <si>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</si>
  <si>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</si>
  <si>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</si>
  <si>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</si>
  <si>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</si>
  <si>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</si>
  <si>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</si>
  <si>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</si>
  <si>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</si>
  <si>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</si>
  <si>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</si>
  <si>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</si>
  <si>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</si>
  <si>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</si>
  <si>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</si>
  <si>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</si>
  <si>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</si>
  <si>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</si>
  <si>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</si>
  <si>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</si>
  <si>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</si>
  <si>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</si>
  <si>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</si>
  <si>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</si>
  <si>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</si>
  <si>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</si>
  <si>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</si>
  <si>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</si>
  <si>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</si>
  <si>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</si>
  <si>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</si>
  <si>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</si>
  <si>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</si>
  <si>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</si>
  <si>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</si>
  <si>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</si>
  <si>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</si>
  <si>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</si>
  <si>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</si>
  <si>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</si>
  <si>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</si>
  <si>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</si>
  <si>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</si>
  <si>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</si>
  <si>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</si>
  <si>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</si>
  <si>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</si>
  <si>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</si>
  <si>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</si>
  <si>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</si>
  <si>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</si>
  <si>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</si>
  <si>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</si>
  <si>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</si>
  <si>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</si>
  <si>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</si>
  <si>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</si>
  <si>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</si>
  <si>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</si>
  <si>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</si>
  <si>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</si>
  <si>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</si>
  <si>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</si>
  <si>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</si>
  <si>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</si>
  <si>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</si>
  <si>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</si>
  <si>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</si>
  <si>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</si>
  <si>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</si>
  <si>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</si>
  <si>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</si>
  <si>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</si>
  <si>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</si>
  <si>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</si>
  <si>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</si>
  <si>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</si>
  <si>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</si>
  <si>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</si>
  <si>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</si>
  <si>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</si>
  <si>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</si>
  <si>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</si>
  <si>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</si>
  <si>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</si>
  <si>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</si>
  <si>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</si>
  <si>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</si>
  <si>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</si>
  <si>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</si>
  <si>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</si>
  <si>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</si>
  <si>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</si>
  <si>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</si>
  <si>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</si>
  <si>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</si>
  <si>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</si>
  <si>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</si>
  <si>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</si>
  <si>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</si>
  <si>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</si>
  <si>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</si>
  <si>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</si>
  <si>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</si>
  <si>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</si>
  <si>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</si>
  <si>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</si>
  <si>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</si>
  <si>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</si>
  <si>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</si>
  <si>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</si>
  <si>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</si>
  <si>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</si>
  <si>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</si>
  <si>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</si>
  <si>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</si>
  <si>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</si>
  <si>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</si>
  <si>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</si>
  <si>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</si>
  <si>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</si>
  <si>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</si>
  <si>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</si>
  <si>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</si>
  <si>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</si>
  <si>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</si>
  <si>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</si>
  <si>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</si>
  <si>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</si>
  <si>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</si>
  <si>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</si>
  <si>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</si>
  <si>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</si>
  <si>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</si>
  <si>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</si>
  <si>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</si>
  <si>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</si>
  <si>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</si>
  <si>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</si>
  <si>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</si>
  <si>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</si>
  <si>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</si>
  <si>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</si>
  <si>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</si>
  <si>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</si>
  <si>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</si>
  <si>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</si>
  <si>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</si>
  <si>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</si>
  <si>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</si>
  <si>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</si>
  <si>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</si>
  <si>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</si>
  <si>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</si>
  <si>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</si>
  <si>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</si>
  <si>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</si>
  <si>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</si>
  <si>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</si>
  <si>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</si>
  <si>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</si>
  <si>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</si>
  <si>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</si>
  <si>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</si>
  <si>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</si>
  <si>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</si>
  <si>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</si>
  <si>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</si>
  <si>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</si>
  <si>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</si>
  <si>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</si>
  <si>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</si>
  <si>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</si>
  <si>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</si>
  <si>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</si>
  <si>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</si>
  <si>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</si>
  <si>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</si>
  <si>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</si>
  <si>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</si>
  <si>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</si>
  <si>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</si>
  <si>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</si>
  <si>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</si>
  <si>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</si>
  <si>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</si>
  <si>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</si>
  <si>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</si>
  <si>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</si>
  <si>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</si>
  <si>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</si>
  <si>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</si>
  <si>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</si>
  <si>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</si>
  <si>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</si>
  <si>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</si>
  <si>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</si>
  <si>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</si>
  <si>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</si>
  <si>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</si>
  <si>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</si>
  <si>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</si>
  <si>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</si>
  <si>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</si>
  <si>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</si>
  <si>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</si>
  <si>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</si>
  <si>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</si>
  <si>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</si>
  <si>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</si>
  <si>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</si>
  <si>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</si>
  <si>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</si>
  <si>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</si>
  <si>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</si>
  <si>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</si>
  <si>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</si>
  <si>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</si>
  <si>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</si>
  <si>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</si>
  <si>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</si>
  <si>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</si>
  <si>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</si>
  <si>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</si>
  <si>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</si>
  <si>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</si>
  <si>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</si>
  <si>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</si>
  <si>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</si>
  <si>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</si>
  <si>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</si>
  <si>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</si>
  <si>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</si>
  <si>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</si>
  <si>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</si>
  <si>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</si>
  <si>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</si>
  <si>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</si>
  <si>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</si>
  <si>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</si>
  <si>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</si>
  <si>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</si>
  <si>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</si>
  <si>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</si>
  <si>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</si>
  <si>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</si>
  <si>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</si>
  <si>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</si>
  <si>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</si>
  <si>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</si>
  <si>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</si>
  <si>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</si>
  <si>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</si>
  <si>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</si>
  <si>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</si>
  <si>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</si>
  <si>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</si>
  <si>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</si>
  <si>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</si>
  <si>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</si>
  <si>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</si>
  <si>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</si>
  <si>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</si>
  <si>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</si>
  <si>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</si>
  <si>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</si>
  <si>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</si>
  <si>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</si>
  <si>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</si>
  <si>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</si>
  <si>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</si>
  <si>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</si>
  <si>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</si>
  <si>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</si>
  <si>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</si>
  <si>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</si>
  <si>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</si>
  <si>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</si>
  <si>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</si>
  <si>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</si>
  <si>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</si>
  <si>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</si>
  <si>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</si>
  <si>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</si>
  <si>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</si>
  <si>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</si>
  <si>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</si>
  <si>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</si>
  <si>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</si>
  <si>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</si>
  <si>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</si>
  <si>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</si>
  <si>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</si>
  <si>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</si>
  <si>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</si>
  <si>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</si>
  <si>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</si>
  <si>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</si>
  <si>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</si>
  <si>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</si>
  <si>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</si>
  <si>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</si>
  <si>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</si>
  <si>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</si>
  <si>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</si>
  <si>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</si>
  <si>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</si>
  <si>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</si>
  <si>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</si>
  <si>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</si>
  <si>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</si>
  <si>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</si>
  <si>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</si>
  <si>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</si>
  <si>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</si>
  <si>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</si>
  <si>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</si>
  <si>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</si>
  <si>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</si>
  <si>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</si>
  <si>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</si>
  <si>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</si>
  <si>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</si>
  <si>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</si>
  <si>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</si>
  <si>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</si>
  <si>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</si>
  <si>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</si>
  <si>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</si>
  <si>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</si>
  <si>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</si>
  <si>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</si>
  <si>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</si>
  <si>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</si>
  <si>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</si>
  <si>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</si>
  <si>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</si>
  <si>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</si>
  <si>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</si>
  <si>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</si>
  <si>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</si>
  <si>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</si>
  <si>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</si>
  <si>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</si>
  <si>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</si>
  <si>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</si>
  <si>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</si>
  <si>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</si>
  <si>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</si>
  <si>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</si>
  <si>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</si>
  <si>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</si>
  <si>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</si>
  <si>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</si>
  <si>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</si>
  <si>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</si>
  <si>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</si>
  <si>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</si>
  <si>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</si>
  <si>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</si>
  <si>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</si>
  <si>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</si>
  <si>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</si>
  <si>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</si>
  <si>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</si>
  <si>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</si>
  <si>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</si>
  <si>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</si>
  <si>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</si>
  <si>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</si>
  <si>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</si>
  <si>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</si>
  <si>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</si>
  <si>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</si>
  <si>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</si>
  <si>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</si>
  <si>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</si>
  <si>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</si>
  <si>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</si>
  <si>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</si>
  <si>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</si>
  <si>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</si>
  <si>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</si>
  <si>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</si>
  <si>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</si>
  <si>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</si>
  <si>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</si>
  <si>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</si>
  <si>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</si>
  <si>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</si>
  <si>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</si>
  <si>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</si>
  <si>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</si>
  <si>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</si>
  <si>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</si>
  <si>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</si>
  <si>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</si>
  <si>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</si>
  <si>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</si>
  <si>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</si>
  <si>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</si>
  <si>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</si>
  <si>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</si>
  <si>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</si>
  <si>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</si>
  <si>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</si>
  <si>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</si>
  <si>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</si>
  <si>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</si>
  <si>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</si>
  <si>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</si>
  <si>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</si>
  <si>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</si>
  <si>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</si>
  <si>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</si>
  <si>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</si>
  <si>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</si>
  <si>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</si>
  <si>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</si>
  <si>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</si>
  <si>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</si>
  <si>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</si>
  <si>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</si>
  <si>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</si>
  <si>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</si>
  <si>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</si>
  <si>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</si>
  <si>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</si>
  <si>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</si>
  <si>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</si>
  <si>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</si>
  <si>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</si>
  <si>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</si>
  <si>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</si>
  <si>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</si>
  <si>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</si>
  <si>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</si>
  <si>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</si>
  <si>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</si>
  <si>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</si>
  <si>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</si>
  <si>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</si>
  <si>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</si>
  <si>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</si>
  <si>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</si>
  <si>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</si>
  <si>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</si>
  <si>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</si>
  <si>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</si>
  <si>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</si>
  <si>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</si>
  <si>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</si>
  <si>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</si>
  <si>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</si>
  <si>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</si>
  <si>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</si>
  <si>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</si>
  <si>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</si>
  <si>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</si>
  <si>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</si>
  <si>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</si>
  <si>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</si>
  <si>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</si>
  <si>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</si>
  <si>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</si>
  <si>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</si>
  <si>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</si>
  <si>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</si>
  <si>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</si>
  <si>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</si>
  <si>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</si>
  <si>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</si>
  <si>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</si>
  <si>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</si>
  <si>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</si>
  <si>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</si>
  <si>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</si>
  <si>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</si>
  <si>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</si>
  <si>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</si>
  <si>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</si>
  <si>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</si>
  <si>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</si>
  <si>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</si>
  <si>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</si>
  <si>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</si>
  <si>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</si>
  <si>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</si>
  <si>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</si>
  <si>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</si>
  <si>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</si>
  <si>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</si>
  <si>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</si>
  <si>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</si>
  <si>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</si>
  <si>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</si>
  <si>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</si>
  <si>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</si>
  <si>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</si>
  <si>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</si>
  <si>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</si>
  <si>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</si>
  <si>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</si>
  <si>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</si>
  <si>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</si>
  <si>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</si>
  <si>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</si>
  <si>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</si>
  <si>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</si>
  <si>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</si>
  <si>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</si>
  <si>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</si>
  <si>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</si>
  <si>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</si>
  <si>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</si>
  <si>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</si>
  <si>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</si>
  <si>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</si>
  <si>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</si>
  <si>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</si>
  <si>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</si>
  <si>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</si>
  <si>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</si>
  <si>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</si>
  <si>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</si>
  <si>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</si>
  <si>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</si>
  <si>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</si>
  <si>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</si>
  <si>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</si>
  <si>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</si>
  <si>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</si>
  <si>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</si>
  <si>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</si>
  <si>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</si>
  <si>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</si>
  <si>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</si>
  <si>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</si>
  <si>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</si>
  <si>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</si>
  <si>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</si>
  <si>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</si>
  <si>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</si>
  <si>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</si>
  <si>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</si>
  <si>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</si>
  <si>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</si>
  <si>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</si>
  <si>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</si>
  <si>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</si>
  <si>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</si>
  <si>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</si>
  <si>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</si>
  <si>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</si>
  <si>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</si>
  <si>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</si>
  <si>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</si>
  <si>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</si>
  <si>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</si>
  <si>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</si>
  <si>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</si>
  <si>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</si>
  <si>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</si>
  <si>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</si>
  <si>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</si>
  <si>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</si>
  <si>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</si>
  <si>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</si>
  <si>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</si>
  <si>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</si>
  <si>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</si>
  <si>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</si>
  <si>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</si>
  <si>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</si>
  <si>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</si>
  <si>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</si>
  <si>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</si>
  <si>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</si>
  <si>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</si>
  <si>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</si>
  <si>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</si>
  <si>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</si>
  <si>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</si>
  <si>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</si>
  <si>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</si>
  <si>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</si>
  <si>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</si>
  <si>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</si>
  <si>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</si>
  <si>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</si>
  <si>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</si>
  <si>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</si>
  <si>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</si>
  <si>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</si>
  <si>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</si>
  <si>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</si>
  <si>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</si>
  <si>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</si>
  <si>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</si>
  <si>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</si>
  <si>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</si>
  <si>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</si>
  <si>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</si>
  <si>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</si>
  <si>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</si>
  <si>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</si>
  <si>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</si>
  <si>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</si>
  <si>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</si>
  <si>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</si>
  <si>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</si>
  <si>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</si>
  <si>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</si>
  <si>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</si>
  <si>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</si>
  <si>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</si>
  <si>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</si>
  <si>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</si>
  <si>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</si>
  <si>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</si>
  <si>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</si>
  <si>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</si>
  <si>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</si>
  <si>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</si>
  <si>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</si>
  <si>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</si>
  <si>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</si>
  <si>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</si>
  <si>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</si>
  <si>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</si>
  <si>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</si>
  <si>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</si>
  <si>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</si>
  <si>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</si>
  <si>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</si>
  <si>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</si>
  <si>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</si>
  <si>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</si>
  <si>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</si>
  <si>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</si>
  <si>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</si>
  <si>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</si>
  <si>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</si>
  <si>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</si>
  <si>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</si>
  <si>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</si>
  <si>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</si>
  <si>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</si>
  <si>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</si>
  <si>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</si>
  <si>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</si>
  <si>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</si>
  <si>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</si>
  <si>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</si>
  <si>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</si>
  <si>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</si>
  <si>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</si>
  <si>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</si>
  <si>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</si>
  <si>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</si>
  <si>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</si>
  <si>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</si>
  <si>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</si>
  <si>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</si>
  <si>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</si>
  <si>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</si>
  <si>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</si>
  <si>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</si>
  <si>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</si>
  <si>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</si>
  <si>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</si>
  <si>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</si>
  <si>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</si>
  <si>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</si>
  <si>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</si>
  <si>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</si>
  <si>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</si>
  <si>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</si>
  <si>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</si>
  <si>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</si>
  <si>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</si>
  <si>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</si>
  <si>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</si>
  <si>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</si>
  <si>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</si>
  <si>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</si>
  <si>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</si>
  <si>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</si>
  <si>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</si>
  <si>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</si>
  <si>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</si>
  <si>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</si>
  <si>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</si>
  <si>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</si>
  <si>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</si>
  <si>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</si>
  <si>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</si>
  <si>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</si>
  <si>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</si>
  <si>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</si>
  <si>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</si>
  <si>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</si>
  <si>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</si>
  <si>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</si>
  <si>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</si>
  <si>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</si>
  <si>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</si>
  <si>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</si>
  <si>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</si>
  <si>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</si>
  <si>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</si>
  <si>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</si>
  <si>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</si>
  <si>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</si>
  <si>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</si>
  <si>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</si>
  <si>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</si>
  <si>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</si>
  <si>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</si>
  <si>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</si>
  <si>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</si>
  <si>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</si>
  <si>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</si>
  <si>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</si>
  <si>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</si>
  <si>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</si>
  <si>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</si>
  <si>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</si>
  <si>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</si>
  <si>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</si>
  <si>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</si>
  <si>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</si>
  <si>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</si>
  <si>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</si>
  <si>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</si>
  <si>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</si>
  <si>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</si>
  <si>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</si>
  <si>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</si>
  <si>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</si>
  <si>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</si>
  <si>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</si>
  <si>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</si>
  <si>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</si>
  <si>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</si>
  <si>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</si>
  <si>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</si>
  <si>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</si>
  <si>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</si>
  <si>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</si>
  <si>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</si>
  <si>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</si>
  <si>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</si>
  <si>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</si>
  <si>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</si>
  <si>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</si>
  <si>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</si>
  <si>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</si>
  <si>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</si>
  <si>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</si>
  <si>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</si>
  <si>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</si>
  <si>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</si>
  <si>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</si>
  <si>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</si>
  <si>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</si>
  <si>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</si>
  <si>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</si>
  <si>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</si>
  <si>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</si>
  <si>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</si>
  <si>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</si>
  <si>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</si>
  <si>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</si>
  <si>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</si>
  <si>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</si>
  <si>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</si>
  <si>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</si>
  <si>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</si>
  <si>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</si>
  <si>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</si>
  <si>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</si>
  <si>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</si>
  <si>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</si>
  <si>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</si>
  <si>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</si>
  <si>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</si>
  <si>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</si>
  <si>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</si>
  <si>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</si>
  <si>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</si>
  <si>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</si>
  <si>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</si>
  <si>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</si>
  <si>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</si>
  <si>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</si>
  <si>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</si>
  <si>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</si>
  <si>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</si>
  <si>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</si>
  <si>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</si>
  <si>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</si>
  <si>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</si>
  <si>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</si>
  <si>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</si>
  <si>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</si>
  <si>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</si>
  <si>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</si>
  <si>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</si>
  <si>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</si>
  <si>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</si>
  <si>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</si>
  <si>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</si>
  <si>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</si>
  <si>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</si>
  <si>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</si>
  <si>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</si>
  <si>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</si>
  <si>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</si>
  <si>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</si>
  <si>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</si>
  <si>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</si>
  <si>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</si>
  <si>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</si>
  <si>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</si>
  <si>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</si>
  <si>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</si>
  <si>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</si>
  <si>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</si>
  <si>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</si>
  <si>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</si>
  <si>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</si>
  <si>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</si>
  <si>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</si>
  <si>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</si>
  <si>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</si>
  <si>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</si>
  <si>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</si>
  <si>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</si>
  <si>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</si>
  <si>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</si>
  <si>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</si>
  <si>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</si>
  <si>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</si>
  <si>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</si>
  <si>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</si>
  <si>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</si>
  <si>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</si>
  <si>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</si>
  <si>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</si>
  <si>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</si>
  <si>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</si>
  <si>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</si>
  <si>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</si>
  <si>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</si>
  <si>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</si>
  <si>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</si>
  <si>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</si>
  <si>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</si>
  <si>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</si>
  <si>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</si>
  <si>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</si>
  <si>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</si>
  <si>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</si>
  <si>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</si>
  <si>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</si>
  <si>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</si>
  <si>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</si>
  <si>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</si>
  <si>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</si>
  <si>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</si>
  <si>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</si>
  <si>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</si>
  <si>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</si>
  <si>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</si>
  <si>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</si>
  <si>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</si>
  <si>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</si>
  <si>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</si>
  <si>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</si>
  <si>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</si>
  <si>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</si>
  <si>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</si>
  <si>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</si>
  <si>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</si>
  <si>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</si>
  <si>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</si>
  <si>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</si>
  <si>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</si>
  <si>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</si>
  <si>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</si>
  <si>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</si>
  <si>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</si>
  <si>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</si>
  <si>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</si>
  <si>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</si>
  <si>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</si>
  <si>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</si>
  <si>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</si>
  <si>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</si>
  <si>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</si>
  <si>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</si>
  <si>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</si>
  <si>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</si>
  <si>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</si>
  <si>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</si>
  <si>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</si>
  <si>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</si>
  <si>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</si>
  <si>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</si>
  <si>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</si>
  <si>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</si>
  <si>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</si>
  <si>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</si>
  <si>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</si>
  <si>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</si>
  <si>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</si>
  <si>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</si>
  <si>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</si>
  <si>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</si>
  <si>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</si>
  <si>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</si>
  <si>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</si>
  <si>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</si>
  <si>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</si>
  <si>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</si>
  <si>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</si>
  <si>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</si>
  <si>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</si>
  <si>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</si>
  <si>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</si>
  <si>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</si>
  <si>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</si>
  <si>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</si>
  <si>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</si>
  <si>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</si>
  <si>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</si>
  <si>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</si>
  <si>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</si>
  <si>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</si>
  <si>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</si>
  <si>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</si>
  <si>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</si>
  <si>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</si>
  <si>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</si>
  <si>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</si>
  <si>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</si>
  <si>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</si>
  <si>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</si>
  <si>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</si>
  <si>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</si>
  <si>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</si>
  <si>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</si>
  <si>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</si>
  <si>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</si>
  <si>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</si>
  <si>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</si>
  <si>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</si>
  <si>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</si>
  <si>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</si>
  <si>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</si>
  <si>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</si>
  <si>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</si>
  <si>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</si>
  <si>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</si>
  <si>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</si>
  <si>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</si>
  <si>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</si>
  <si>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</si>
  <si>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</si>
  <si>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</si>
  <si>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</si>
  <si>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</si>
  <si>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</si>
  <si>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</si>
  <si>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</si>
  <si>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</si>
  <si>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</si>
  <si>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</si>
  <si>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</si>
  <si>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</si>
  <si>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</si>
  <si>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</si>
  <si>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</si>
  <si>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</si>
  <si>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</si>
  <si>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</si>
  <si>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</si>
  <si>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</si>
  <si>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</si>
  <si>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</si>
  <si>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</si>
  <si>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</si>
  <si>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</si>
  <si>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</si>
  <si>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</si>
  <si>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</si>
  <si>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</si>
  <si>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</si>
  <si>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</si>
  <si>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</si>
  <si>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</si>
  <si>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</si>
  <si>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</si>
  <si>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</si>
  <si>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</si>
  <si>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</si>
  <si>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</si>
  <si>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</si>
  <si>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</si>
  <si>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</si>
  <si>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</si>
  <si>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</si>
  <si>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</si>
  <si>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</si>
  <si>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</si>
  <si>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</si>
  <si>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</si>
  <si>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</si>
  <si>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</si>
  <si>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</si>
  <si>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</si>
  <si>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</si>
  <si>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</si>
  <si>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</si>
  <si>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</si>
  <si>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</si>
  <si>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</si>
  <si>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</si>
  <si>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</si>
  <si>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</si>
  <si>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</si>
  <si>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</si>
  <si>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</si>
  <si>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</si>
  <si>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</si>
  <si>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</si>
  <si>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</si>
  <si>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</si>
  <si>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</si>
  <si>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</si>
  <si>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</si>
  <si>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</si>
  <si>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</si>
  <si>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</si>
  <si>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</si>
  <si>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</si>
  <si>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</si>
  <si>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</si>
  <si>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</si>
  <si>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</si>
  <si>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</si>
  <si>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</si>
  <si>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</si>
  <si>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</si>
  <si>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</si>
  <si>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</si>
  <si>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</si>
  <si>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</si>
  <si>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</si>
  <si>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</si>
  <si>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</si>
  <si>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</si>
  <si>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</si>
  <si>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</si>
  <si>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</si>
  <si>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</si>
  <si>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</si>
  <si>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</si>
  <si>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</si>
  <si>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</si>
  <si>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</si>
  <si>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</si>
  <si>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</si>
  <si>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</si>
  <si>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</si>
  <si>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</si>
  <si>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</si>
  <si>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</si>
  <si>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</si>
  <si>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</si>
  <si>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</si>
  <si>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</si>
  <si>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</si>
  <si>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</si>
  <si>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</si>
  <si>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</si>
  <si>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</si>
  <si>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</si>
  <si>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</si>
  <si>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</si>
  <si>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</si>
  <si>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</si>
  <si>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</si>
  <si>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</si>
  <si>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</si>
  <si>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</si>
  <si>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</si>
  <si>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</si>
  <si>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</si>
  <si>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</si>
  <si>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</si>
  <si>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</si>
  <si>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</si>
  <si>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</si>
  <si>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</si>
  <si>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</si>
  <si>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</si>
  <si>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</si>
  <si>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</si>
  <si>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</si>
  <si>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</si>
  <si>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</si>
  <si>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</si>
  <si>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</si>
  <si>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</si>
  <si>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</si>
  <si>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</si>
  <si>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</si>
  <si>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</si>
  <si>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</si>
  <si>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</si>
  <si>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</si>
  <si>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</si>
  <si>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</si>
  <si>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</si>
  <si>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</si>
  <si>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</si>
  <si>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</si>
  <si>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</si>
  <si>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</si>
  <si>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</si>
  <si>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</si>
  <si>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</si>
  <si>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</si>
  <si>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</si>
  <si>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</si>
  <si>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</si>
  <si>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</si>
  <si>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</si>
  <si>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</si>
  <si>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</si>
  <si>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</si>
  <si>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</si>
  <si>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</si>
  <si>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</si>
  <si>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</si>
  <si>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</si>
  <si>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</si>
  <si>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</si>
  <si>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</si>
  <si>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</si>
  <si>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</si>
  <si>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</si>
  <si>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</si>
  <si>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</si>
  <si>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</si>
  <si>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</si>
  <si>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</si>
  <si>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</si>
  <si>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</si>
  <si>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</si>
  <si>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</si>
  <si>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</si>
  <si>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</si>
  <si>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</si>
  <si>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</si>
  <si>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</si>
  <si>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</si>
  <si>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</si>
  <si>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</si>
  <si>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</si>
  <si>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</si>
  <si>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</si>
  <si>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</si>
  <si>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</si>
  <si>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</si>
  <si>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</si>
  <si>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</si>
  <si>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</si>
  <si>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</si>
  <si>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</si>
  <si>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</si>
  <si>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</si>
  <si>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</si>
  <si>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</si>
  <si>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</si>
  <si>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</si>
  <si>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</si>
  <si>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</si>
  <si>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</si>
  <si>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</si>
  <si>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</si>
  <si>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</si>
  <si>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</si>
  <si>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</si>
  <si>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</si>
  <si>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</si>
  <si>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</si>
  <si>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</si>
  <si>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</si>
  <si>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</si>
  <si>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</si>
  <si>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</si>
  <si>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</si>
  <si>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</si>
  <si>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</si>
  <si>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</si>
  <si>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</si>
  <si>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</si>
  <si>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</si>
  <si>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</si>
  <si>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</si>
  <si>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</si>
  <si>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</si>
  <si>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</si>
  <si>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</si>
  <si>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</si>
  <si>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</si>
  <si>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</si>
  <si>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</si>
  <si>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</si>
  <si>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</si>
  <si>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</si>
  <si>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</si>
  <si>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</si>
  <si>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</si>
  <si>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</si>
  <si>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</si>
  <si>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</si>
  <si>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</si>
  <si>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</si>
  <si>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</si>
  <si>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</si>
  <si>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</si>
  <si>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</si>
  <si>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</si>
  <si>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</si>
  <si>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</si>
  <si>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</si>
  <si>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</si>
  <si>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</si>
  <si>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</si>
  <si>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</si>
  <si>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</si>
  <si>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</si>
  <si>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</si>
  <si>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</si>
  <si>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</si>
  <si>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</si>
  <si>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</si>
  <si>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</si>
  <si>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</si>
  <si>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</si>
  <si>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</si>
  <si>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</si>
  <si>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</si>
  <si>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</si>
  <si>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</si>
  <si>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</si>
  <si>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</si>
  <si>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</si>
  <si>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</si>
  <si>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</si>
  <si>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</si>
  <si>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</si>
  <si>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</si>
  <si>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</si>
  <si>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</si>
  <si>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</si>
  <si>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</si>
  <si>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</si>
  <si>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</si>
  <si>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</si>
  <si>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</si>
  <si>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</si>
  <si>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</si>
  <si>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</si>
  <si>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</si>
  <si>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</si>
  <si>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</si>
  <si>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</si>
  <si>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</si>
  <si>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</si>
  <si>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</si>
  <si>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</si>
  <si>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</si>
  <si>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</si>
  <si>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</si>
  <si>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</si>
  <si>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</si>
  <si>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</si>
  <si>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</si>
  <si>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</si>
  <si>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</si>
  <si>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</si>
  <si>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</si>
  <si>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</si>
  <si>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</si>
  <si>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</si>
  <si>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</si>
  <si>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</si>
  <si>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</si>
  <si>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</si>
  <si>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</si>
  <si>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</si>
  <si>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</si>
  <si>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</si>
  <si>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</si>
  <si>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</si>
  <si>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</si>
  <si>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</si>
  <si>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</si>
  <si>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</si>
  <si>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</si>
  <si>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</si>
  <si>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</si>
  <si>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</si>
  <si>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</si>
  <si>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</si>
  <si>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</si>
  <si>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</si>
  <si>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</si>
  <si>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</si>
  <si>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</si>
  <si>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</si>
  <si>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</si>
  <si>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</si>
  <si>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</si>
  <si>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</si>
  <si>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</si>
  <si>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</si>
  <si>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</si>
  <si>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</si>
  <si>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</si>
  <si>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</si>
  <si>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</si>
  <si>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</si>
  <si>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</si>
  <si>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</si>
  <si>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</si>
  <si>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</si>
  <si>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</si>
  <si>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</si>
  <si>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</si>
  <si>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</si>
  <si>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</si>
  <si>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</si>
  <si>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</si>
  <si>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</si>
  <si>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</si>
  <si>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</si>
  <si>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</si>
  <si>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</si>
  <si>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</si>
  <si>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</si>
  <si>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</si>
  <si>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</si>
  <si>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</si>
  <si>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</si>
  <si>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</si>
  <si>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</si>
  <si>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</si>
  <si>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</si>
  <si>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</si>
  <si>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</si>
  <si>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</si>
  <si>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</si>
  <si>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</si>
  <si>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</si>
  <si>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</si>
  <si>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</si>
  <si>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</si>
  <si>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</si>
  <si>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</si>
  <si>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</si>
  <si>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</si>
  <si>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</si>
  <si>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</si>
  <si>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</si>
  <si>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</si>
  <si>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</si>
  <si>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</si>
  <si>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</si>
  <si>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</si>
  <si>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</si>
  <si>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</si>
  <si>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</si>
  <si>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</si>
  <si>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</si>
  <si>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</si>
  <si>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</si>
  <si>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</si>
  <si>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</si>
  <si>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</si>
  <si>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</si>
  <si>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</si>
  <si>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</si>
  <si>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</si>
  <si>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</si>
  <si>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</si>
  <si>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</si>
  <si>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</si>
  <si>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</si>
  <si>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</si>
  <si>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</si>
  <si>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</si>
  <si>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</si>
  <si>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</si>
  <si>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</si>
  <si>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</si>
  <si>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</si>
  <si>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</si>
  <si>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</si>
  <si>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</si>
  <si>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</si>
  <si>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</si>
  <si>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</si>
  <si>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</si>
  <si>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</si>
  <si>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</si>
  <si>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</si>
  <si>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</si>
  <si>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</si>
  <si>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</si>
  <si>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</si>
  <si>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</si>
  <si>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</si>
  <si>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</si>
  <si>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</si>
  <si>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</si>
  <si>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</si>
  <si>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</si>
  <si>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</si>
  <si>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</si>
  <si>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</si>
  <si>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</si>
  <si>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</si>
  <si>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</si>
  <si>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</si>
  <si>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</si>
  <si>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</si>
  <si>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</si>
  <si>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</si>
  <si>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</si>
  <si>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</si>
  <si>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</si>
  <si>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</si>
  <si>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</si>
  <si>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</si>
  <si>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</si>
  <si>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</si>
  <si>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</si>
  <si>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</si>
  <si>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</si>
  <si>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</si>
  <si>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</si>
  <si>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</si>
  <si>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</si>
  <si>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</si>
  <si>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</si>
  <si>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</si>
  <si>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</si>
  <si>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</si>
  <si>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</si>
  <si>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</si>
  <si>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</si>
  <si>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</si>
  <si>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</si>
  <si>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</si>
  <si>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</si>
  <si>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</si>
  <si>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</si>
  <si>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</si>
  <si>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</si>
  <si>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</si>
  <si>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</si>
  <si>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</si>
  <si>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</si>
  <si>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</si>
  <si>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</si>
  <si>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</si>
  <si>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</si>
  <si>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</si>
  <si>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</si>
  <si>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</si>
  <si>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</si>
  <si>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</si>
  <si>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</si>
  <si>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</si>
  <si>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</si>
  <si>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</si>
  <si>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</si>
  <si>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</si>
  <si>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</si>
  <si>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</si>
  <si>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</si>
  <si>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</si>
  <si>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</si>
  <si>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</si>
  <si>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</si>
  <si>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</si>
  <si>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</si>
  <si>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</si>
  <si>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</si>
  <si>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</si>
  <si>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</si>
  <si>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</si>
  <si>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</si>
  <si>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</si>
  <si>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</si>
  <si>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</si>
  <si>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</si>
  <si>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</si>
  <si>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</si>
  <si>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</si>
  <si>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</si>
  <si>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</si>
  <si>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</si>
  <si>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</si>
  <si>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</si>
  <si>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</si>
  <si>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</si>
  <si>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</si>
  <si>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</si>
  <si>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</si>
  <si>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</si>
  <si>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</si>
  <si>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</si>
  <si>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</si>
  <si>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</si>
  <si>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</si>
  <si>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</si>
  <si>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</si>
  <si>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</si>
  <si>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</si>
  <si>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</si>
  <si>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</si>
  <si>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</si>
  <si>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</si>
  <si>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</si>
  <si>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</si>
  <si>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</si>
  <si>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</si>
  <si>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</si>
  <si>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</si>
  <si>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</si>
  <si>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</si>
  <si>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</si>
  <si>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</si>
  <si>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</si>
  <si>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</si>
  <si>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</si>
  <si>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</si>
  <si>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</si>
  <si>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</si>
  <si>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</si>
  <si>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</si>
  <si>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</si>
  <si>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</si>
  <si>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</si>
  <si>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</si>
  <si>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</si>
  <si>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</si>
  <si>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</si>
  <si>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</si>
  <si>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</si>
  <si>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</si>
  <si>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</si>
  <si>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</si>
  <si>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</si>
  <si>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</si>
  <si>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</si>
  <si>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</si>
  <si>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</si>
  <si>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</si>
  <si>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</si>
  <si>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</si>
  <si>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</si>
  <si>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</si>
  <si>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</si>
  <si>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</si>
  <si>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</si>
  <si>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</si>
  <si>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</si>
  <si>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</si>
  <si>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</si>
  <si>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</si>
  <si>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</si>
  <si>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</si>
  <si>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</si>
  <si>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</si>
  <si>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</si>
  <si>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</si>
  <si>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</si>
  <si>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</si>
  <si>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</si>
  <si>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</si>
  <si>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</si>
  <si>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</si>
  <si>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</si>
  <si>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</si>
  <si>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</si>
  <si>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</si>
  <si>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</si>
  <si>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</si>
  <si>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</si>
  <si>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</si>
  <si>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</si>
  <si>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</si>
  <si>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</si>
  <si>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</si>
  <si>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</si>
  <si>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</si>
  <si>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</si>
  <si>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</si>
  <si>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</si>
  <si>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</si>
  <si>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</si>
  <si>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</si>
  <si>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</si>
  <si>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</si>
  <si>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</si>
  <si>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</si>
  <si>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</si>
  <si>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</si>
  <si>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</si>
  <si>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</si>
  <si>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</si>
  <si>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</si>
  <si>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</si>
  <si>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</si>
  <si>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</si>
  <si>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</si>
  <si>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</si>
  <si>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</si>
  <si>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</si>
  <si>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</si>
  <si>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</si>
  <si>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</si>
  <si>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</si>
  <si>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</si>
  <si>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</si>
  <si>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</si>
  <si>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</si>
  <si>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</si>
  <si>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</si>
  <si>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</si>
  <si>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</si>
  <si>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</si>
  <si>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</si>
  <si>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</si>
  <si>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</si>
  <si>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</si>
  <si>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</si>
  <si>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</si>
  <si>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</si>
  <si>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</si>
  <si>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</si>
  <si>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</si>
  <si>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</si>
  <si>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</si>
  <si>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</si>
  <si>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</si>
  <si>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</si>
  <si>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</si>
  <si>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</si>
  <si>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</si>
  <si>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</si>
  <si>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</si>
  <si>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</si>
  <si>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</si>
  <si>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</si>
  <si>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</si>
  <si>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</si>
  <si>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</si>
  <si>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</si>
  <si>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</si>
  <si>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</si>
  <si>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</si>
  <si>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</si>
  <si>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</si>
  <si>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</si>
  <si>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</si>
  <si>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</si>
  <si>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</si>
  <si>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</si>
  <si>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</si>
  <si>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</si>
  <si>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</si>
  <si>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</si>
  <si>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</si>
  <si>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</si>
  <si>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</si>
  <si>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</si>
  <si>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</si>
  <si>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</si>
  <si>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</si>
  <si>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</si>
  <si>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</si>
  <si>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</si>
  <si>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</si>
  <si>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</si>
  <si>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</si>
  <si>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</si>
  <si>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</si>
  <si>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</si>
  <si>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</si>
  <si>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</si>
  <si>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</si>
  <si>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</si>
  <si>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</si>
  <si>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</si>
  <si>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</si>
  <si>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</si>
  <si>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</si>
  <si>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</si>
  <si>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</si>
  <si>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</si>
  <si>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</si>
  <si>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</si>
  <si>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</si>
  <si>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</si>
  <si>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</si>
  <si>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</si>
  <si>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</si>
  <si>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</si>
  <si>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</si>
  <si>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</si>
  <si>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</si>
  <si>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</si>
  <si>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</si>
  <si>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</si>
  <si>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</si>
  <si>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</si>
  <si>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</si>
  <si>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</si>
  <si>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</si>
  <si>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</si>
  <si>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</si>
  <si>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</si>
  <si>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</si>
  <si>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</si>
  <si>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</si>
  <si>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</si>
  <si>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</si>
  <si>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</si>
  <si>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</si>
  <si>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</si>
  <si>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</si>
  <si>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</si>
  <si>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</si>
  <si>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</si>
  <si>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</si>
  <si>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</si>
  <si>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</si>
  <si>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</si>
  <si>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</si>
  <si>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</si>
  <si>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</si>
  <si>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</si>
  <si>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</si>
  <si>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</si>
  <si>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</si>
  <si>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</si>
  <si>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</si>
  <si>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</si>
  <si>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</si>
  <si>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</si>
  <si>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</si>
  <si>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</si>
  <si>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</si>
  <si>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</si>
  <si>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</si>
  <si>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</si>
  <si>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</si>
  <si>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</si>
  <si>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</si>
  <si>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</si>
  <si>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</si>
  <si>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</si>
  <si>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</si>
  <si>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</si>
  <si>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</si>
  <si>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</si>
  <si>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</si>
  <si>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</si>
  <si>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</si>
  <si>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</si>
  <si>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</si>
  <si>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</si>
  <si>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</si>
  <si>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</si>
  <si>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</si>
  <si>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</si>
  <si>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</si>
  <si>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</si>
  <si>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</si>
  <si>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</si>
  <si>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</si>
  <si>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</si>
  <si>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</si>
  <si>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</si>
  <si>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</si>
  <si>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</si>
  <si>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</si>
  <si>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</si>
  <si>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</si>
  <si>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</si>
  <si>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</si>
  <si>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</si>
  <si>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</si>
  <si>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</si>
  <si>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</si>
  <si>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</si>
  <si>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</si>
  <si>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</si>
  <si>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</si>
  <si>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</si>
  <si>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</si>
  <si>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</si>
  <si>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</si>
  <si>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</si>
  <si>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</si>
  <si>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</si>
  <si>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</si>
  <si>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</si>
  <si>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</si>
  <si>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</si>
  <si>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</si>
  <si>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</si>
  <si>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</si>
  <si>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</si>
  <si>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</si>
  <si>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</si>
  <si>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</si>
  <si>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</si>
  <si>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</si>
  <si>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</si>
  <si>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</si>
  <si>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</si>
  <si>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</si>
  <si>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</si>
  <si>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</si>
  <si>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</si>
  <si>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</si>
  <si>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</si>
  <si>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</si>
  <si>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</si>
  <si>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</si>
  <si>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</si>
  <si>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</si>
  <si>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</si>
  <si>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</si>
  <si>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</si>
  <si>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</si>
  <si>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</si>
  <si>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</si>
  <si>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</si>
  <si>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</si>
  <si>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</si>
  <si>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</si>
  <si>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</si>
  <si>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</si>
  <si>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</si>
  <si>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</si>
  <si>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</si>
  <si>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</si>
  <si>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</si>
  <si>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</si>
  <si>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</si>
  <si>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</si>
  <si>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</si>
  <si>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</si>
  <si>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</si>
  <si>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</si>
  <si>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</si>
  <si>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</si>
  <si>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</si>
  <si>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</si>
  <si>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</si>
  <si>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</si>
  <si>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</si>
  <si>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</si>
  <si>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</si>
  <si>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</si>
  <si>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</si>
  <si>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</si>
  <si>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</si>
  <si>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</si>
  <si>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</si>
  <si>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</si>
  <si>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</si>
  <si>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</si>
  <si>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</si>
  <si>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</si>
  <si>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</si>
  <si>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</si>
  <si>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</si>
  <si>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</si>
  <si>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</si>
  <si>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</si>
  <si>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</si>
  <si>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</si>
  <si>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</si>
  <si>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</si>
  <si>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</si>
  <si>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</si>
  <si>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</si>
  <si>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</si>
  <si>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</si>
  <si>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</si>
  <si>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</si>
  <si>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</si>
  <si>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</si>
  <si>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</si>
  <si>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</si>
  <si>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</si>
  <si>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</si>
  <si>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</si>
  <si>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</si>
  <si>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</si>
  <si>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</si>
  <si>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</si>
  <si>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</si>
  <si>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</si>
  <si>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</si>
  <si>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</si>
  <si>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</si>
  <si>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</si>
  <si>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</si>
  <si>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</si>
  <si>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</si>
  <si>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</si>
  <si>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</si>
  <si>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</si>
  <si>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</si>
  <si>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</si>
  <si>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</si>
  <si>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</si>
  <si>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</si>
  <si>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</si>
  <si>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</si>
  <si>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</si>
  <si>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</si>
  <si>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</si>
  <si>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</si>
  <si>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</si>
  <si>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</si>
  <si>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</si>
  <si>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</si>
  <si>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</si>
  <si>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</si>
  <si>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</si>
  <si>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</si>
  <si>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</si>
  <si>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</si>
  <si>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</si>
  <si>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</si>
  <si>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</si>
  <si>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</si>
  <si>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</si>
  <si>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</si>
  <si>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</si>
  <si>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</si>
  <si>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</si>
  <si>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</si>
  <si>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</si>
  <si>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</si>
  <si>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</si>
  <si>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</si>
  <si>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</si>
  <si>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</si>
  <si>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</si>
  <si>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</si>
  <si>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</si>
  <si>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</si>
  <si>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</si>
  <si>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</si>
  <si>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</si>
  <si>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</si>
  <si>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</si>
  <si>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</si>
  <si>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</si>
  <si>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</si>
  <si>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</si>
  <si>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</si>
  <si>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</si>
  <si>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</si>
  <si>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</si>
  <si>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</si>
  <si>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</si>
  <si>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</si>
  <si>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</si>
  <si>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</si>
  <si>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</si>
  <si>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</si>
  <si>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</si>
  <si>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</si>
  <si>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</si>
  <si>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</si>
  <si>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</si>
  <si>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</si>
  <si>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</si>
  <si>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</si>
  <si>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</si>
  <si>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</si>
  <si>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</si>
  <si>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</si>
  <si>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</si>
  <si>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</si>
  <si>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</si>
  <si>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</si>
  <si>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</si>
  <si>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</si>
  <si>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</si>
  <si>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</si>
  <si>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</si>
  <si>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</si>
  <si>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</si>
  <si>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</si>
  <si>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</si>
  <si>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</si>
  <si>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</si>
  <si>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</si>
  <si>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</si>
  <si>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</si>
  <si>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</si>
  <si>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</si>
  <si>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</si>
  <si>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</si>
  <si>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</si>
  <si>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</si>
  <si>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</si>
  <si>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</si>
  <si>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</si>
  <si>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</si>
  <si>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</si>
  <si>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</si>
  <si>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</si>
  <si>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</si>
  <si>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</si>
  <si>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</si>
  <si>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</si>
  <si>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</si>
  <si>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</si>
  <si>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</si>
  <si>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</si>
  <si>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</si>
  <si>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</si>
  <si>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</si>
  <si>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</si>
  <si>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</si>
  <si>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</si>
  <si>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</si>
  <si>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</si>
  <si>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</si>
  <si>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</si>
  <si>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</si>
  <si>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</si>
  <si>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</si>
  <si>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</si>
  <si>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</si>
  <si>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</si>
  <si>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</si>
  <si>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</si>
  <si>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</si>
  <si>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</si>
  <si>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</si>
  <si>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</si>
  <si>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</si>
  <si>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</si>
  <si>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</si>
  <si>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</si>
  <si>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</si>
  <si>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</si>
  <si>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</si>
  <si>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</si>
  <si>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</si>
  <si>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</si>
  <si>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</si>
  <si>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</si>
  <si>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</si>
  <si>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</si>
  <si>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</si>
  <si>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</si>
  <si>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</si>
  <si>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</si>
  <si>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</si>
  <si>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</si>
  <si>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</si>
  <si>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</si>
  <si>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</si>
  <si>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</si>
  <si>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</si>
  <si>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</si>
  <si>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</si>
  <si>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</si>
  <si>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</si>
  <si>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</si>
  <si>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</si>
  <si>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</si>
  <si>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</si>
  <si>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</si>
  <si>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</si>
  <si>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</si>
  <si>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</si>
  <si>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</si>
  <si>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</si>
  <si>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</si>
  <si>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</si>
  <si>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</si>
  <si>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</si>
  <si>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</si>
  <si>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</si>
  <si>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</si>
  <si>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</si>
  <si>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</si>
  <si>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</si>
  <si>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</si>
  <si>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</si>
  <si>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</si>
  <si>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</si>
  <si>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</si>
  <si>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</si>
  <si>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</si>
  <si>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</si>
  <si>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</si>
  <si>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</si>
  <si>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</si>
  <si>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</si>
  <si>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</si>
  <si>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</si>
  <si>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</si>
  <si>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</si>
  <si>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</si>
  <si>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</si>
  <si>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</si>
  <si>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</si>
  <si>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</si>
  <si>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</si>
  <si>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</si>
  <si>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</si>
  <si>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</si>
  <si>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</si>
  <si>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</si>
  <si>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</si>
  <si>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</si>
  <si>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</si>
  <si>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</si>
  <si>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</si>
  <si>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</si>
  <si>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</si>
  <si>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</si>
  <si>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</si>
  <si>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</si>
  <si>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</si>
  <si>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</si>
  <si>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</si>
  <si>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</si>
  <si>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</si>
  <si>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</si>
  <si>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</si>
  <si>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</si>
  <si>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</si>
  <si>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</si>
  <si>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</si>
  <si>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</si>
  <si>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</si>
  <si>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</si>
  <si>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</si>
  <si>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</si>
  <si>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</si>
  <si>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</si>
  <si>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</si>
  <si>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</si>
  <si>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</si>
  <si>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</si>
  <si>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</si>
  <si>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</si>
  <si>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</si>
  <si>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</si>
  <si>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</si>
  <si>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</si>
  <si>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</si>
  <si>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</si>
  <si>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</si>
  <si>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</si>
  <si>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</si>
  <si>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</si>
  <si>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</si>
  <si>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</si>
  <si>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</si>
  <si>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</si>
  <si>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</si>
  <si>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</si>
  <si>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</si>
  <si>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</si>
  <si>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</si>
  <si>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</si>
  <si>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</si>
  <si>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</si>
  <si>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</si>
  <si>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</si>
  <si>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</si>
  <si>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</si>
  <si>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</si>
  <si>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</si>
  <si>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</si>
  <si>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</si>
  <si>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</si>
  <si>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</si>
  <si>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</si>
  <si>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</si>
  <si>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</si>
  <si>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</si>
  <si>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</si>
  <si>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</si>
  <si>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</si>
  <si>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</si>
  <si>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</si>
  <si>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</si>
  <si>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</si>
  <si>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</si>
  <si>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</si>
  <si>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</si>
  <si>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</si>
  <si>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</si>
  <si>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</si>
  <si>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</si>
  <si>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</si>
  <si>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</si>
  <si>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</si>
  <si>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</si>
  <si>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</si>
  <si>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</si>
  <si>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</si>
  <si>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</si>
  <si>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</si>
  <si>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</si>
  <si>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</si>
  <si>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</si>
  <si>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</si>
  <si>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</si>
  <si>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</si>
  <si>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</si>
  <si>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</si>
  <si>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</si>
  <si>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</si>
  <si>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</si>
  <si>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</si>
  <si>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</si>
  <si>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</si>
  <si>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</si>
  <si>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</si>
  <si>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</si>
  <si>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</si>
  <si>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</si>
  <si>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</si>
  <si>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</si>
  <si>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</si>
  <si>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</si>
  <si>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</si>
  <si>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</si>
  <si>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</si>
  <si>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</si>
  <si>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</si>
  <si>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</si>
  <si>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</si>
  <si>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</si>
  <si>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</si>
  <si>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</si>
  <si>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</si>
  <si>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</si>
  <si>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</si>
  <si>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</si>
  <si>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</si>
  <si>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</si>
  <si>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</si>
  <si>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</si>
  <si>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</si>
  <si>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</si>
  <si>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</si>
  <si>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</si>
  <si>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</si>
  <si>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</si>
  <si>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</si>
  <si>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</si>
  <si>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</si>
  <si>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</si>
  <si>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</si>
  <si>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</si>
  <si>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</si>
  <si>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</si>
  <si>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</si>
  <si>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</si>
  <si>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</si>
  <si>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</si>
  <si>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</si>
  <si>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</si>
  <si>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</si>
  <si>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</si>
  <si>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</si>
  <si>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</si>
  <si>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</si>
  <si>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</si>
  <si>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</si>
  <si>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</si>
  <si>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</si>
  <si>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</si>
  <si>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</si>
  <si>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</si>
  <si>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</si>
  <si>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</si>
  <si>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</si>
  <si>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</si>
  <si>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</si>
  <si>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</si>
  <si>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</si>
  <si>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</si>
  <si>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</si>
  <si>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</si>
  <si>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</si>
  <si>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</si>
  <si>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</si>
  <si>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</si>
  <si>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</si>
  <si>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</si>
  <si>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</si>
  <si>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</si>
  <si>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</si>
  <si>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</si>
  <si>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</si>
  <si>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</si>
  <si>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</si>
  <si>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</si>
  <si>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</si>
  <si>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</si>
  <si>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</si>
  <si>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</si>
  <si>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</si>
  <si>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</si>
  <si>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</si>
  <si>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</si>
  <si>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</si>
  <si>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</si>
  <si>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</si>
  <si>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</si>
  <si>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</si>
  <si>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</si>
  <si>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</si>
  <si>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</si>
  <si>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</si>
  <si>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</si>
  <si>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</si>
  <si>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</si>
  <si>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</si>
  <si>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</si>
  <si>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</si>
  <si>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</si>
  <si>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</si>
  <si>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</si>
  <si>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</si>
  <si>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</si>
  <si>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</si>
  <si>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</si>
  <si>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</si>
  <si>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</si>
  <si>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</si>
  <si>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</si>
  <si>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</si>
  <si>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</si>
  <si>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</si>
  <si>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</si>
  <si>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</si>
  <si>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</si>
  <si>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</si>
  <si>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</si>
  <si>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</si>
  <si>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</si>
  <si>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</si>
  <si>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</si>
  <si>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</si>
  <si>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</si>
  <si>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</si>
  <si>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</si>
  <si>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</si>
  <si>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</si>
  <si>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</si>
  <si>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</si>
  <si>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</si>
  <si>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</si>
  <si>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</si>
  <si>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</si>
  <si>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</si>
  <si>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</si>
  <si>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</si>
  <si>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</si>
  <si>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</si>
  <si>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</si>
  <si>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</si>
  <si>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</si>
  <si>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</si>
  <si>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</si>
  <si>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</si>
  <si>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</si>
  <si>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</si>
  <si>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</si>
  <si>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</si>
  <si>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</si>
  <si>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</si>
  <si>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</si>
  <si>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</si>
  <si>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</si>
  <si>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</si>
  <si>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</si>
  <si>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</si>
  <si>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</si>
  <si>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</si>
  <si>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</si>
  <si>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</si>
  <si>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</si>
  <si>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</si>
  <si>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</si>
  <si>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</si>
  <si>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</si>
  <si>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</si>
  <si>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</si>
  <si>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</si>
  <si>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</si>
  <si>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</si>
  <si>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</si>
  <si>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</si>
  <si>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</si>
  <si>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</si>
  <si>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</si>
  <si>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</si>
  <si>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</si>
  <si>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</si>
  <si>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</si>
  <si>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</si>
  <si>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</si>
  <si>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</si>
  <si>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</si>
  <si>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</si>
  <si>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</si>
  <si>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</si>
  <si>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</si>
  <si>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</si>
  <si>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</si>
  <si>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</si>
  <si>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</si>
  <si>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</si>
  <si>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</si>
  <si>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</si>
  <si>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</si>
  <si>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</si>
  <si>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</si>
  <si>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</si>
  <si>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</si>
  <si>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</si>
  <si>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</si>
  <si>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</si>
  <si>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</si>
  <si>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</si>
  <si>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</si>
  <si>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</si>
  <si>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</si>
  <si>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</si>
  <si>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</si>
  <si>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</si>
  <si>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</si>
  <si>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</si>
  <si>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</si>
  <si>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</si>
  <si>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</si>
  <si>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</si>
  <si>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</si>
  <si>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</si>
  <si>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</si>
  <si>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</si>
  <si>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</si>
  <si>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</si>
  <si>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</si>
  <si>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</si>
  <si>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</si>
  <si>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</si>
  <si>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</si>
  <si>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</si>
  <si>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</si>
  <si>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</si>
  <si>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</si>
  <si>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</si>
  <si>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</si>
  <si>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</si>
  <si>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</si>
  <si>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</si>
  <si>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</si>
  <si>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</si>
  <si>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</si>
  <si>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</si>
  <si>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</si>
  <si>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</si>
  <si>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</si>
  <si>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</si>
  <si>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</si>
  <si>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</si>
  <si>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</si>
  <si>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</si>
  <si>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</si>
  <si>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</si>
  <si>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</si>
  <si>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</si>
  <si>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</si>
  <si>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</si>
  <si>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</si>
  <si>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</si>
  <si>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</si>
  <si>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</si>
  <si>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</si>
  <si>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</si>
  <si>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</si>
  <si>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</si>
  <si>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</si>
  <si>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</si>
  <si>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</si>
  <si>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</si>
  <si>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</si>
  <si>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</si>
  <si>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</si>
  <si>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</si>
  <si>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</si>
  <si>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</si>
  <si>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</si>
  <si>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</si>
  <si>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</si>
  <si>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</si>
  <si>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</si>
  <si>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</si>
  <si>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</si>
  <si>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</si>
  <si>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</si>
  <si>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</si>
  <si>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</si>
  <si>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</si>
  <si>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</si>
  <si>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</si>
  <si>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</si>
  <si>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</si>
  <si>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</si>
  <si>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</si>
  <si>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</si>
  <si>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</si>
  <si>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</si>
  <si>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</si>
  <si>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</si>
  <si>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</si>
  <si>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</si>
  <si>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</si>
  <si>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</si>
  <si>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</si>
  <si>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</si>
  <si>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</si>
  <si>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</si>
  <si>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</si>
  <si>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</si>
  <si>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</si>
  <si>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</si>
  <si>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</si>
  <si>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</si>
  <si>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</si>
  <si>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</si>
  <si>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</si>
  <si>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</si>
  <si>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</si>
  <si>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</si>
  <si>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</si>
  <si>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</si>
  <si>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</si>
  <si>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</si>
  <si>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</si>
  <si>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</si>
  <si>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</si>
  <si>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</si>
  <si>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</si>
  <si>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</si>
  <si>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</si>
  <si>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</si>
  <si>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</si>
  <si>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</si>
  <si>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</si>
  <si>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</si>
  <si>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</si>
  <si>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</si>
  <si>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</si>
  <si>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</si>
  <si>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</si>
  <si>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</si>
  <si>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</si>
  <si>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</si>
  <si>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</si>
  <si>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</si>
  <si>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</si>
  <si>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</si>
  <si>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</si>
  <si>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</si>
  <si>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</si>
  <si>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</si>
  <si>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</si>
  <si>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</si>
  <si>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</si>
  <si>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</si>
  <si>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</si>
  <si>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</si>
  <si>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</si>
  <si>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</si>
  <si>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</si>
  <si>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</si>
  <si>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</si>
  <si>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</si>
  <si>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</si>
  <si>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</si>
  <si>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</si>
  <si>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</si>
  <si>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</si>
  <si>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</si>
  <si>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</si>
  <si>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</si>
  <si>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</si>
  <si>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</si>
  <si>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</si>
  <si>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</si>
  <si>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</si>
  <si>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</si>
  <si>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</si>
  <si>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</si>
  <si>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</si>
  <si>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</si>
  <si>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</si>
  <si>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</si>
  <si>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</si>
  <si>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</si>
  <si>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</si>
  <si>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</si>
  <si>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</si>
  <si>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</si>
  <si>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</si>
  <si>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</si>
  <si>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</si>
  <si>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</si>
  <si>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</si>
  <si>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</si>
  <si>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</si>
  <si>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</si>
  <si>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</si>
  <si>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</si>
  <si>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</si>
  <si>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</si>
  <si>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</si>
  <si>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</si>
  <si>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</si>
  <si>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</si>
  <si>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</si>
  <si>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</si>
  <si>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</si>
  <si>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</si>
  <si>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</si>
  <si>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</si>
  <si>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</si>
  <si>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</si>
  <si>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</si>
  <si>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</si>
  <si>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</si>
  <si>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</si>
  <si>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</si>
  <si>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</si>
  <si>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</si>
  <si>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</si>
  <si>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</si>
  <si>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</si>
  <si>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</si>
  <si>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</si>
  <si>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</si>
  <si>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</si>
  <si>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</si>
  <si>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</si>
  <si>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</si>
  <si>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</si>
  <si>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</si>
  <si>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</si>
  <si>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</si>
  <si>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</si>
  <si>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</si>
  <si>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</si>
  <si>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</si>
  <si>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</si>
  <si>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</si>
  <si>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</si>
  <si>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</si>
  <si>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</si>
  <si>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</si>
  <si>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</si>
  <si>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</si>
  <si>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</si>
  <si>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</si>
  <si>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</si>
  <si>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</si>
  <si>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</si>
  <si>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</si>
  <si>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</si>
  <si>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</si>
  <si>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</si>
  <si>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</si>
  <si>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</si>
  <si>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</si>
  <si>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</si>
  <si>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</si>
  <si>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</si>
  <si>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</si>
  <si>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</si>
  <si>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</si>
  <si>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</si>
  <si>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</si>
  <si>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</si>
  <si>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</si>
  <si>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</si>
  <si>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</si>
  <si>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</si>
  <si>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</si>
  <si>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</si>
  <si>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</si>
  <si>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</si>
  <si>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</si>
  <si>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</si>
  <si>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</si>
  <si>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</si>
  <si>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</si>
  <si>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</si>
  <si>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</si>
  <si>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</si>
  <si>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</si>
  <si>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</si>
  <si>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</si>
  <si>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</si>
  <si>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</si>
  <si>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</si>
  <si>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</si>
  <si>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</si>
  <si>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</si>
  <si>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</si>
  <si>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</si>
  <si>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</si>
  <si>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</si>
  <si>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</si>
  <si>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</si>
  <si>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</si>
  <si>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</si>
  <si>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</si>
  <si>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</si>
  <si>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</si>
  <si>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</si>
  <si>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</si>
  <si>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</si>
  <si>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</si>
  <si>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</si>
  <si>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</si>
  <si>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</si>
  <si>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</si>
  <si>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</si>
  <si>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</si>
  <si>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</si>
  <si>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</si>
  <si>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</si>
  <si>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</si>
  <si>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</si>
  <si>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</si>
  <si>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</si>
  <si>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</si>
  <si>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</si>
  <si>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</si>
  <si>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</si>
  <si>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</si>
  <si>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</si>
  <si>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</si>
  <si>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</si>
  <si>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</si>
  <si>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</si>
  <si>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</si>
  <si>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</si>
  <si>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</si>
  <si>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</si>
  <si>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</si>
  <si>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</si>
  <si>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</si>
  <si>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</si>
  <si>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</si>
  <si>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</si>
  <si>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</si>
  <si>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</si>
  <si>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</si>
  <si>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</si>
  <si>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</si>
  <si>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</si>
  <si>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</si>
  <si>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</si>
  <si>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</si>
  <si>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</si>
  <si>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</si>
  <si>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</si>
  <si>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</si>
  <si>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</si>
  <si>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</si>
  <si>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</si>
  <si>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</si>
  <si>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</si>
  <si>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</si>
  <si>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</si>
  <si>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</si>
  <si>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</si>
  <si>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</si>
  <si>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</si>
  <si>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</si>
  <si>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</si>
  <si>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</si>
  <si>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</si>
  <si>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</si>
  <si>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</si>
  <si>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</si>
  <si>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</si>
  <si>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</si>
  <si>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</si>
  <si>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</si>
  <si>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</si>
  <si>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</si>
  <si>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</si>
  <si>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</si>
  <si>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</si>
  <si>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</si>
  <si>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</si>
  <si>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</si>
  <si>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</si>
  <si>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</si>
  <si>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</si>
  <si>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</si>
  <si>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</si>
  <si>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</si>
  <si>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</si>
  <si>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</si>
  <si>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</si>
  <si>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</si>
  <si>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</si>
  <si>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</si>
  <si>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</si>
  <si>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</si>
  <si>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</si>
  <si>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</si>
  <si>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</si>
  <si>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</si>
  <si>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</si>
  <si>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</si>
  <si>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</si>
  <si>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</si>
  <si>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</si>
  <si>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</si>
  <si>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</si>
  <si>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</si>
  <si>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</si>
  <si>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</si>
  <si>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</si>
  <si>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</si>
  <si>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</si>
  <si>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</si>
  <si>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</si>
  <si>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</si>
  <si>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</si>
  <si>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</si>
  <si>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</si>
  <si>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</si>
  <si>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</si>
  <si>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</si>
  <si>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</si>
  <si>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</si>
  <si>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</si>
  <si>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</si>
  <si>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</si>
  <si>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</si>
  <si>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</si>
  <si>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</si>
  <si>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</si>
  <si>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</si>
  <si>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</si>
  <si>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</si>
  <si>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</si>
  <si>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</si>
  <si>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</si>
  <si>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</si>
  <si>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</si>
  <si>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</si>
  <si>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</si>
  <si>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</si>
  <si>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</si>
  <si>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</si>
  <si>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</si>
  <si>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</si>
  <si>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</si>
  <si>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</si>
  <si>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</si>
  <si>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</si>
  <si>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</si>
  <si>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</si>
  <si>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</si>
  <si>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</si>
  <si>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</si>
  <si>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</si>
  <si>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</si>
  <si>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</si>
  <si>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</si>
  <si>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</si>
  <si>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</si>
  <si>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</si>
  <si>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</si>
  <si>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</si>
  <si>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</si>
  <si>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</si>
  <si>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</si>
  <si>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</si>
  <si>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</si>
  <si>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</si>
  <si>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</si>
  <si>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</si>
  <si>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</si>
  <si>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</si>
  <si>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</si>
  <si>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</si>
  <si>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</si>
  <si>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</si>
  <si>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</si>
  <si>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</si>
  <si>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</si>
  <si>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</si>
  <si>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</si>
  <si>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</si>
  <si>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</si>
  <si>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</si>
  <si>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</si>
  <si>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</si>
  <si>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</si>
  <si>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</si>
  <si>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</si>
  <si>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</si>
  <si>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</si>
  <si>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</si>
  <si>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</si>
  <si>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</si>
  <si>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</si>
  <si>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</si>
  <si>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</si>
  <si>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</si>
  <si>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</si>
  <si>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</si>
  <si>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</si>
  <si>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</si>
  <si>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</si>
  <si>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</si>
  <si>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</si>
  <si>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</si>
  <si>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</si>
  <si>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</si>
  <si>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</si>
  <si>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</si>
  <si>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</si>
  <si>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</si>
  <si>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</si>
  <si>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</si>
  <si>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</si>
  <si>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</si>
  <si>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</si>
  <si>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</si>
  <si>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</si>
  <si>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</si>
  <si>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</si>
  <si>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</si>
  <si>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</si>
  <si>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</si>
  <si>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</si>
  <si>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</si>
  <si>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</si>
  <si>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</si>
  <si>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</si>
  <si>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</si>
  <si>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</si>
  <si>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</si>
  <si>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</si>
  <si>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</si>
  <si>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</si>
  <si>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</si>
  <si>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</si>
  <si>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</si>
  <si>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</si>
  <si>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</si>
  <si>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</si>
  <si>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</si>
  <si>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</si>
  <si>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</si>
  <si>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</si>
  <si>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</si>
  <si>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</si>
  <si>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</si>
  <si>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</si>
  <si>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</si>
  <si>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</si>
  <si>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</si>
  <si>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</si>
  <si>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</si>
  <si>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</si>
  <si>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</si>
  <si>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</si>
  <si>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</si>
  <si>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</si>
  <si>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</si>
  <si>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</si>
  <si>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</si>
  <si>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</si>
  <si>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</si>
  <si>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</si>
  <si>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</si>
  <si>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</si>
  <si>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</si>
  <si>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</si>
  <si>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</si>
  <si>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</si>
  <si>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</si>
  <si>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</si>
  <si>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</si>
  <si>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</si>
  <si>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</si>
  <si>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</si>
  <si>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</si>
  <si>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</si>
  <si>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</si>
  <si>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</si>
  <si>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</si>
  <si>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</si>
  <si>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</si>
  <si>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</si>
  <si>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</si>
  <si>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</si>
  <si>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</si>
  <si>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</si>
  <si>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</si>
  <si>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</si>
  <si>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</si>
  <si>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</si>
  <si>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</si>
  <si>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</si>
  <si>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</si>
  <si>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</si>
  <si>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</si>
  <si>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</si>
  <si>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</si>
  <si>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</si>
  <si>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</si>
  <si>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</si>
  <si>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</si>
  <si>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</si>
  <si>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</si>
  <si>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</si>
  <si>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</si>
  <si>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</si>
  <si>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</si>
  <si>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</si>
  <si>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</si>
  <si>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</si>
  <si>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</si>
  <si>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</si>
  <si>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</si>
  <si>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</si>
  <si>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</si>
  <si>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</si>
  <si>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</si>
  <si>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</si>
  <si>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</si>
  <si>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</si>
  <si>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</si>
  <si>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</si>
  <si>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</si>
  <si>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</si>
  <si>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</si>
  <si>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</si>
  <si>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</si>
  <si>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</si>
  <si>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</si>
  <si>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</si>
  <si>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</si>
  <si>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</si>
  <si>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</si>
  <si>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</si>
  <si>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</si>
  <si>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</si>
  <si>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</si>
  <si>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</si>
  <si>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</si>
  <si>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</si>
  <si>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</si>
  <si>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</si>
  <si>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</si>
  <si>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</si>
  <si>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</si>
  <si>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</si>
  <si>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</si>
  <si>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</si>
  <si>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</si>
  <si>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</si>
  <si>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</si>
  <si>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</si>
  <si>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</si>
  <si>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</si>
  <si>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</si>
  <si>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</si>
  <si>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</si>
  <si>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</si>
  <si>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</si>
  <si>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</si>
  <si>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</si>
  <si>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</si>
  <si>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</si>
  <si>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</si>
  <si>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</si>
  <si>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</si>
  <si>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</si>
  <si>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</si>
  <si>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</si>
  <si>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</si>
  <si>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</si>
  <si>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</si>
  <si>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</si>
  <si>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</si>
  <si>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</si>
  <si>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</si>
  <si>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</si>
  <si>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</si>
  <si>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</si>
  <si>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</si>
  <si>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</si>
  <si>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</si>
  <si>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</si>
  <si>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</si>
  <si>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</si>
  <si>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</si>
  <si>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</si>
  <si>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</si>
  <si>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</si>
  <si>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</si>
  <si>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</si>
  <si>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</si>
  <si>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</si>
  <si>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</si>
  <si>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</si>
  <si>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</si>
  <si>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</si>
  <si>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</si>
  <si>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</si>
  <si>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</si>
  <si>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</si>
  <si>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</si>
  <si>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</si>
  <si>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</si>
  <si>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</si>
  <si>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</si>
  <si>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</si>
  <si>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</si>
  <si>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</si>
  <si>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</si>
  <si>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</si>
  <si>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</si>
  <si>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</si>
  <si>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</si>
  <si>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</si>
  <si>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</si>
  <si>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</si>
  <si>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</si>
  <si>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</si>
  <si>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</si>
  <si>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</si>
  <si>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</si>
  <si>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</si>
  <si>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</si>
  <si>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</si>
  <si>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</si>
  <si>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</si>
  <si>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</si>
  <si>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</si>
  <si>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</si>
  <si>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</si>
  <si>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</si>
  <si>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</si>
  <si>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</si>
  <si>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</si>
  <si>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</si>
  <si>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</si>
  <si>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</si>
  <si>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</si>
  <si>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</si>
  <si>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</si>
  <si>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</si>
  <si>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</si>
  <si>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</si>
  <si>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</si>
  <si>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</si>
  <si>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</si>
  <si>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</si>
  <si>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</si>
  <si>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</si>
  <si>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</si>
  <si>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</si>
  <si>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</si>
  <si>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</si>
  <si>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</si>
  <si>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</si>
  <si>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</si>
  <si>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</si>
  <si>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</si>
  <si>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</si>
  <si>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</si>
  <si>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</si>
  <si>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</si>
  <si>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</si>
  <si>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</si>
  <si>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</si>
  <si>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</si>
  <si>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</si>
  <si>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</si>
  <si>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</si>
  <si>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</si>
  <si>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</si>
  <si>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</si>
  <si>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</si>
  <si>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</si>
  <si>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</si>
  <si>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</si>
  <si>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</si>
  <si>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</si>
  <si>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</si>
  <si>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</si>
  <si>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</si>
  <si>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</si>
  <si>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</si>
  <si>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</si>
  <si>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</si>
  <si>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</si>
  <si>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</si>
  <si>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</si>
  <si>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</si>
  <si>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</si>
  <si>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</si>
  <si>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</si>
  <si>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</si>
  <si>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</si>
  <si>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</si>
  <si>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</si>
  <si>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</si>
  <si>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</si>
  <si>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</si>
  <si>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</si>
  <si>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</si>
  <si>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</si>
  <si>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</si>
  <si>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</si>
  <si>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</si>
  <si>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</si>
  <si>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</si>
  <si>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</si>
  <si>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</si>
  <si>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</si>
  <si>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</si>
  <si>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</si>
  <si>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</si>
  <si>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</si>
  <si>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</si>
  <si>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</si>
  <si>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</si>
  <si>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</si>
  <si>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</si>
  <si>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</si>
  <si>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</si>
  <si>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</si>
  <si>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</si>
  <si>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</si>
  <si>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</si>
  <si>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</si>
  <si>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</si>
  <si>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</si>
  <si>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</si>
  <si>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</si>
  <si>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</si>
  <si>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</si>
  <si>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</si>
  <si>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</si>
  <si>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</si>
  <si>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</si>
  <si>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</si>
  <si>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</si>
  <si>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</si>
  <si>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</si>
  <si>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</si>
  <si>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</si>
  <si>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</si>
  <si>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</si>
  <si>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</si>
  <si>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</si>
  <si>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</si>
  <si>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</si>
  <si>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</si>
  <si>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</si>
  <si>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</si>
  <si>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</si>
  <si>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</si>
  <si>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</si>
  <si>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</si>
  <si>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</si>
  <si>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</si>
  <si>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</si>
  <si>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</si>
  <si>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</si>
  <si>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</si>
  <si>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</si>
  <si>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</si>
  <si>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</si>
  <si>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</si>
  <si>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</si>
  <si>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</si>
  <si>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</si>
  <si>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</si>
  <si>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</si>
  <si>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</si>
  <si>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</si>
  <si>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</si>
  <si>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</si>
  <si>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</si>
  <si>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</si>
  <si>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</si>
  <si>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</si>
  <si>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</si>
  <si>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</si>
  <si>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</si>
  <si>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</si>
  <si>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</si>
  <si>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</si>
  <si>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</si>
  <si>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</si>
  <si>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</si>
  <si>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</si>
  <si>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</si>
  <si>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</si>
  <si>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</si>
  <si>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</si>
  <si>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</si>
  <si>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</si>
  <si>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</si>
  <si>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</si>
  <si>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</si>
  <si>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</si>
  <si>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</si>
  <si>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</si>
  <si>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</si>
  <si>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</si>
  <si>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</si>
  <si>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</si>
  <si>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</si>
  <si>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</si>
  <si>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</si>
  <si>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</si>
  <si>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</si>
  <si>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</si>
  <si>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</si>
  <si>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</si>
  <si>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</si>
  <si>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</si>
  <si>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</si>
  <si>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</si>
  <si>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</si>
  <si>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</si>
  <si>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</si>
  <si>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</si>
  <si>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</si>
  <si>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</si>
  <si>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</si>
  <si>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</si>
  <si>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</si>
  <si>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</si>
  <si>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</si>
  <si>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</si>
  <si>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</si>
  <si>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</si>
  <si>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</si>
  <si>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</si>
  <si>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</si>
  <si>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</si>
  <si>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</si>
  <si>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</si>
  <si>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</si>
  <si>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</si>
  <si>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</si>
  <si>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</si>
  <si>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</si>
  <si>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</si>
  <si>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</si>
  <si>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</si>
  <si>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</si>
  <si>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</si>
  <si>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</si>
  <si>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</si>
  <si>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</si>
  <si>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</si>
  <si>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</si>
  <si>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</si>
  <si>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</si>
  <si>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</si>
  <si>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</si>
  <si>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</si>
  <si>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</si>
  <si>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</si>
  <si>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</si>
  <si>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</si>
  <si>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</si>
  <si>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</si>
  <si>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</si>
  <si>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</si>
  <si>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</si>
  <si>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</si>
  <si>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</si>
  <si>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</si>
  <si>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</si>
  <si>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</si>
  <si>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</si>
  <si>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</si>
  <si>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</si>
  <si>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</si>
  <si>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</si>
  <si>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</si>
  <si>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</si>
  <si>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</si>
  <si>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</si>
  <si>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</si>
  <si>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</si>
  <si>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</si>
  <si>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</si>
  <si>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</si>
  <si>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</si>
  <si>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</si>
  <si>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</si>
  <si>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</si>
  <si>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</si>
  <si>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</si>
  <si>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</si>
  <si>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</si>
  <si>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</si>
  <si>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</si>
  <si>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</si>
  <si>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</si>
  <si>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</si>
  <si>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</si>
  <si>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</si>
  <si>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</si>
  <si>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</si>
  <si>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</si>
  <si>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</si>
  <si>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</si>
  <si>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</si>
  <si>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</si>
  <si>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</si>
  <si>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</si>
  <si>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</si>
  <si>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</si>
  <si>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</si>
  <si>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</si>
  <si>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</si>
  <si>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</si>
  <si>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</si>
  <si>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</si>
  <si>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</si>
  <si>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</si>
  <si>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</si>
  <si>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</si>
  <si>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</si>
  <si>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</si>
  <si>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</si>
  <si>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</si>
  <si>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</si>
  <si>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</si>
  <si>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</si>
  <si>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</si>
  <si>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</si>
  <si>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</si>
  <si>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</si>
  <si>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</si>
  <si>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</si>
  <si>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</si>
  <si>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</si>
  <si>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</si>
  <si>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</si>
  <si>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</si>
  <si>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</si>
  <si>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</si>
  <si>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</si>
  <si>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</si>
  <si>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</si>
  <si>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</si>
  <si>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</si>
  <si>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</si>
  <si>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</si>
  <si>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</si>
  <si>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</si>
  <si>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</si>
  <si>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</si>
  <si>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</si>
  <si>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</si>
  <si>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</si>
  <si>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</si>
  <si>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</si>
  <si>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</si>
  <si>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</si>
  <si>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</si>
  <si>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</si>
  <si>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</si>
  <si>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</si>
  <si>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</si>
  <si>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</si>
  <si>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</si>
  <si>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</si>
  <si>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</si>
  <si>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</si>
  <si>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</si>
  <si>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</si>
  <si>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</si>
  <si>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</si>
  <si>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</si>
  <si>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</si>
  <si>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</si>
  <si>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</si>
  <si>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</si>
  <si>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</si>
  <si>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</si>
  <si>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</si>
  <si>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</si>
  <si>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</si>
  <si>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</si>
  <si>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</si>
  <si>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</si>
  <si>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</si>
  <si>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</si>
  <si>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</si>
  <si>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</si>
  <si>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</si>
  <si>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</si>
  <si>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</si>
  <si>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</si>
  <si>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</si>
  <si>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</si>
  <si>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</si>
  <si>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</si>
  <si>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</si>
  <si>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</si>
  <si>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</si>
  <si>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</si>
  <si>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</si>
  <si>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</si>
  <si>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</si>
  <si>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</si>
  <si>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</si>
  <si>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</si>
  <si>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</si>
  <si>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</si>
  <si>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</si>
  <si>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</si>
  <si>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</si>
  <si>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</si>
  <si>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</si>
  <si>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</si>
  <si>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</si>
  <si>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</si>
  <si>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</si>
  <si>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</si>
  <si>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</si>
  <si>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</si>
  <si>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</si>
  <si>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</si>
  <si>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</si>
  <si>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</si>
  <si>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</si>
  <si>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</si>
  <si>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</si>
  <si>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</si>
  <si>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</si>
  <si>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</si>
  <si>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</si>
  <si>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</si>
  <si>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</si>
  <si>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</si>
  <si>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</si>
  <si>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</si>
  <si>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</si>
  <si>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</si>
  <si>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</si>
  <si>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</si>
  <si>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</si>
  <si>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</si>
  <si>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</si>
  <si>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</si>
  <si>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</si>
  <si>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</si>
  <si>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</si>
  <si>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</si>
  <si>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</si>
  <si>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</si>
  <si>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</si>
  <si>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</si>
  <si>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</si>
  <si>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</si>
  <si>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</si>
  <si>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</si>
  <si>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</si>
  <si>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</si>
  <si>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</si>
  <si>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</si>
  <si>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</si>
  <si>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</si>
  <si>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</si>
  <si>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</si>
  <si>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</si>
  <si>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</si>
  <si>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</si>
  <si>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</si>
  <si>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</si>
  <si>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</si>
  <si>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</si>
  <si>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</si>
  <si>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</si>
  <si>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</si>
  <si>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</si>
  <si>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</si>
  <si>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</si>
  <si>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</si>
  <si>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</si>
  <si>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</si>
  <si>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</si>
  <si>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</si>
  <si>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</si>
  <si>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</si>
  <si>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</si>
  <si>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</si>
  <si>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</si>
  <si>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</si>
  <si>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</si>
  <si>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</si>
  <si>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</si>
  <si>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</si>
  <si>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</si>
  <si>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</si>
  <si>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</si>
  <si>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</si>
  <si>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</si>
  <si>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</si>
  <si>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</si>
  <si>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</si>
  <si>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</si>
  <si>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</si>
  <si>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</si>
  <si>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</si>
  <si>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</si>
  <si>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</si>
  <si>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</si>
  <si>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</si>
  <si>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</si>
  <si>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</si>
  <si>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</si>
  <si>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</si>
  <si>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</si>
  <si>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</si>
  <si>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</si>
  <si>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</si>
  <si>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</si>
  <si>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</si>
  <si>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</si>
  <si>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</si>
  <si>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</si>
  <si>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</si>
  <si>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</si>
  <si>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</si>
  <si>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</si>
  <si>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</si>
  <si>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</si>
  <si>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</si>
  <si>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</si>
  <si>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</si>
  <si>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</si>
  <si>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</si>
  <si>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</si>
  <si>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</si>
  <si>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</si>
  <si>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</si>
  <si>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</si>
  <si>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</si>
  <si>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</si>
  <si>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</si>
  <si>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</si>
  <si>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</si>
  <si>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</si>
  <si>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</si>
  <si>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</si>
  <si>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</si>
  <si>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</si>
  <si>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</si>
  <si>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</si>
  <si>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</si>
  <si>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</si>
  <si>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</si>
  <si>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</si>
  <si>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</si>
  <si>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</si>
  <si>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</si>
  <si>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</si>
  <si>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</si>
  <si>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</si>
  <si>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</si>
  <si>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</si>
  <si>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</si>
  <si>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</si>
  <si>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</si>
  <si>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</si>
  <si>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</si>
  <si>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</si>
  <si>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</si>
  <si>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</si>
  <si>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</si>
  <si>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</si>
  <si>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</si>
  <si>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</si>
  <si>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</si>
  <si>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</si>
  <si>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</si>
  <si>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</si>
  <si>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</si>
  <si>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</si>
  <si>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</si>
  <si>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</si>
  <si>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</si>
  <si>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</si>
  <si>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</si>
  <si>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</si>
  <si>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</si>
  <si>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</si>
  <si>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</si>
  <si>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</si>
  <si>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</si>
  <si>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</si>
  <si>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</si>
  <si>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</si>
  <si>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</si>
  <si>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</si>
  <si>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</si>
  <si>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</si>
  <si>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</si>
  <si>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</si>
  <si>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</si>
  <si>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</si>
  <si>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</si>
  <si>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</si>
  <si>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</si>
  <si>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</si>
  <si>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</si>
  <si>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</si>
  <si>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</si>
  <si>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</si>
  <si>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</si>
  <si>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</si>
  <si>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</si>
  <si>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</si>
  <si>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</si>
  <si>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</si>
  <si>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</si>
  <si>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</si>
  <si>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</si>
  <si>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</si>
  <si>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</si>
  <si>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</si>
  <si>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</si>
  <si>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</si>
  <si>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</si>
  <si>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</si>
  <si>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</si>
  <si>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</si>
  <si>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</si>
  <si>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</si>
  <si>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</si>
  <si>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</si>
  <si>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</si>
  <si>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</si>
  <si>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</si>
  <si>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</si>
  <si>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</si>
  <si>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</si>
  <si>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</si>
  <si>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</si>
  <si>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</si>
  <si>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</si>
  <si>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</si>
  <si>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</si>
  <si>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</si>
  <si>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</si>
  <si>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</si>
  <si>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</si>
  <si>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</si>
  <si>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</si>
  <si>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</si>
  <si>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</si>
  <si>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</si>
  <si>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</si>
  <si>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</si>
  <si>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</si>
  <si>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</si>
  <si>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</si>
  <si>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</si>
  <si>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</si>
  <si>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</si>
  <si>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</si>
  <si>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</si>
  <si>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</si>
  <si>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</si>
  <si>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</si>
  <si>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</si>
  <si>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</si>
  <si>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</si>
  <si>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</si>
  <si>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</si>
  <si>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</si>
  <si>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</si>
  <si>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</si>
  <si>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</si>
  <si>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</si>
  <si>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</si>
  <si>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</si>
  <si>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</si>
  <si>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</si>
  <si>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</si>
  <si>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</si>
  <si>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</si>
  <si>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</si>
  <si>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</si>
  <si>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</si>
  <si>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</si>
  <si>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</si>
  <si>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</si>
  <si>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</si>
  <si>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</si>
  <si>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</si>
  <si>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</si>
  <si>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</si>
  <si>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</si>
  <si>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</si>
  <si>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</si>
  <si>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</si>
  <si>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</si>
  <si>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</si>
  <si>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</si>
  <si>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</si>
  <si>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</si>
  <si>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</si>
  <si>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</si>
  <si>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</si>
  <si>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</si>
  <si>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</si>
  <si>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</si>
  <si>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</si>
  <si>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</si>
  <si>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</si>
  <si>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</si>
  <si>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</si>
  <si>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</si>
  <si>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</si>
  <si>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</si>
  <si>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</si>
  <si>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</si>
  <si>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</si>
  <si>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</si>
  <si>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</si>
  <si>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</si>
  <si>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</si>
  <si>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</si>
  <si>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</si>
  <si>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</si>
  <si>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</si>
  <si>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</si>
  <si>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</si>
  <si>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</si>
  <si>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</si>
  <si>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</si>
  <si>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</si>
  <si>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</si>
  <si>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</si>
  <si>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</si>
  <si>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</si>
  <si>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</si>
  <si>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</si>
  <si>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</si>
  <si>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</si>
  <si>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</si>
  <si>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</si>
  <si>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</si>
  <si>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</si>
  <si>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</si>
  <si>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</si>
  <si>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</si>
  <si>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</si>
  <si>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</si>
  <si>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</si>
  <si>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</si>
  <si>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</si>
  <si>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</si>
  <si>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</si>
  <si>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</si>
  <si>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</si>
  <si>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</si>
  <si>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</si>
  <si>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</si>
  <si>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</si>
  <si>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</si>
  <si>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</si>
  <si>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</si>
  <si>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</si>
  <si>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</si>
  <si>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</si>
  <si>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</si>
  <si>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</si>
  <si>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</si>
  <si>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</si>
  <si>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</si>
  <si>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</si>
  <si>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</si>
  <si>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</si>
  <si>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</si>
  <si>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</si>
  <si>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</si>
  <si>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</si>
  <si>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</si>
  <si>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</si>
  <si>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</si>
  <si>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</si>
  <si>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</si>
  <si>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</si>
  <si>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</si>
  <si>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</si>
  <si>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</si>
  <si>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</si>
  <si>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</si>
  <si>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</si>
  <si>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</si>
  <si>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</si>
  <si>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</si>
  <si>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</si>
  <si>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</si>
  <si>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</si>
  <si>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</si>
  <si>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</si>
  <si>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</si>
  <si>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</si>
  <si>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</si>
  <si>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</si>
  <si>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</si>
  <si>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</si>
  <si>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</si>
  <si>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</si>
  <si>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</si>
  <si>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</si>
  <si>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</si>
  <si>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</si>
  <si>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</si>
  <si>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</si>
  <si>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</si>
  <si>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</si>
  <si>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</si>
  <si>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</si>
  <si>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</si>
  <si>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</si>
  <si>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</si>
  <si>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</si>
  <si>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</si>
  <si>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</si>
  <si>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</si>
  <si>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</si>
  <si>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</si>
  <si>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</si>
  <si>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</si>
  <si>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</si>
  <si>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</si>
  <si>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</si>
  <si>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</si>
  <si>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</si>
  <si>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</si>
  <si>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</si>
  <si>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</si>
  <si>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</si>
  <si>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</si>
  <si>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</si>
  <si>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</si>
  <si>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</si>
  <si>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</si>
  <si>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</si>
  <si>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</si>
  <si>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</si>
  <si>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</si>
  <si>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</si>
  <si>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</si>
  <si>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</si>
  <si>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</si>
  <si>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</si>
  <si>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</si>
  <si>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</si>
  <si>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</si>
  <si>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</si>
  <si>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</si>
  <si>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</si>
  <si>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</si>
  <si>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</si>
  <si>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</si>
  <si>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</si>
  <si>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</si>
  <si>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</si>
  <si>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</si>
  <si>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</si>
  <si>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</si>
  <si>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</si>
  <si>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</si>
  <si>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</si>
  <si>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</si>
  <si>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</si>
  <si>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</si>
  <si>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</si>
  <si>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</si>
  <si>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</si>
  <si>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</si>
  <si>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</si>
  <si>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</si>
  <si>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</si>
  <si>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</si>
  <si>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</si>
  <si>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</si>
  <si>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</si>
  <si>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</si>
  <si>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</si>
  <si>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</si>
  <si>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</si>
  <si>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</si>
  <si>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</si>
  <si>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</si>
  <si>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</si>
  <si>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</si>
  <si>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</si>
  <si>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</si>
  <si>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</si>
  <si>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</si>
  <si>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</si>
  <si>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</si>
  <si>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</si>
  <si>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</si>
  <si>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</si>
  <si>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</si>
  <si>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</si>
  <si>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</si>
  <si>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</si>
  <si>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</si>
  <si>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</si>
  <si>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</si>
  <si>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</si>
  <si>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</si>
  <si>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</si>
  <si>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</si>
  <si>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</si>
  <si>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</si>
  <si>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</si>
  <si>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</si>
  <si>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</si>
  <si>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</si>
  <si>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</si>
  <si>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</si>
  <si>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</si>
  <si>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</si>
  <si>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</si>
  <si>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</si>
  <si>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</si>
  <si>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</si>
  <si>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</si>
  <si>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</si>
  <si>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</si>
  <si>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</si>
  <si>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</si>
  <si>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</si>
  <si>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</si>
  <si>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</si>
  <si>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</si>
  <si>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</si>
  <si>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</si>
  <si>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</si>
  <si>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</si>
  <si>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</si>
  <si>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</si>
  <si>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</si>
  <si>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</si>
  <si>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</si>
  <si>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</si>
  <si>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</si>
  <si>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</si>
  <si>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</si>
  <si>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</si>
  <si>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</si>
  <si>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</si>
  <si>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</si>
  <si>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</si>
  <si>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</si>
  <si>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</si>
  <si>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</si>
  <si>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</si>
  <si>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</si>
  <si>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</si>
  <si>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</si>
  <si>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</si>
  <si>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</si>
  <si>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</si>
  <si>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</si>
  <si>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</si>
  <si>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</si>
  <si>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</si>
  <si>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</si>
  <si>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</si>
  <si>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</si>
  <si>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</si>
  <si>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</si>
  <si>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</si>
  <si>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</si>
  <si>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</si>
  <si>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</si>
  <si>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</si>
  <si>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</si>
  <si>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</si>
  <si>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</si>
  <si>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</si>
  <si>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</si>
  <si>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</si>
  <si>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</si>
  <si>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</si>
  <si>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</si>
  <si>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</si>
  <si>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</si>
  <si>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</si>
  <si>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</si>
  <si>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</si>
  <si>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</si>
  <si>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</si>
  <si>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</si>
  <si>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</si>
  <si>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</si>
  <si>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</si>
  <si>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</si>
  <si>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</si>
  <si>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</si>
  <si>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</si>
  <si>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</si>
  <si>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</si>
  <si>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</si>
  <si>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</si>
  <si>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</si>
  <si>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</si>
  <si>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</si>
  <si>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</si>
  <si>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</si>
  <si>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</si>
  <si>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</si>
  <si>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</si>
  <si>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</si>
  <si>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</si>
  <si>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</si>
  <si>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</si>
  <si>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</si>
  <si>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</si>
  <si>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</si>
  <si>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</si>
  <si>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</si>
  <si>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</si>
  <si>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</si>
  <si>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</si>
  <si>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</si>
  <si>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</si>
  <si>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</si>
  <si>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</si>
  <si>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</si>
  <si>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</si>
  <si>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</si>
  <si>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</si>
  <si>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</si>
  <si>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</si>
  <si>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</si>
  <si>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</si>
  <si>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</si>
  <si>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</si>
  <si>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</si>
  <si>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</si>
  <si>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</si>
  <si>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</si>
  <si>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</si>
  <si>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</si>
  <si>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</si>
  <si>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</si>
  <si>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</si>
  <si>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</si>
  <si>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</si>
  <si>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</si>
  <si>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</si>
  <si>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</si>
  <si>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</si>
  <si>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</si>
  <si>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</si>
  <si>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</si>
  <si>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</si>
  <si>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</si>
  <si>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</si>
  <si>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</si>
  <si>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</si>
  <si>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</si>
  <si>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</si>
  <si>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</si>
  <si>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</si>
  <si>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</si>
  <si>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</si>
  <si>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</si>
  <si>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</si>
  <si>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</si>
  <si>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</si>
  <si>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</si>
  <si>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</si>
  <si>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</si>
  <si>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</si>
  <si>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</si>
  <si>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</si>
  <si>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</si>
  <si>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</si>
  <si>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</si>
  <si>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</si>
  <si>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</si>
  <si>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</si>
  <si>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</si>
  <si>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</si>
  <si>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</si>
  <si>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</si>
  <si>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</si>
  <si>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</si>
  <si>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</si>
  <si>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</si>
  <si>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</si>
  <si>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</si>
  <si>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</si>
  <si>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</si>
  <si>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</si>
  <si>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</si>
  <si>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</si>
  <si>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</si>
  <si>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</si>
  <si>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</si>
  <si>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</si>
  <si>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</si>
  <si>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</si>
  <si>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</si>
  <si>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</si>
  <si>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</si>
  <si>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</si>
  <si>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</si>
  <si>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</si>
  <si>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</si>
  <si>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</si>
  <si>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</si>
  <si>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</si>
  <si>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</si>
  <si>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</si>
  <si>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</si>
  <si>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</si>
  <si>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</si>
  <si>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</si>
  <si>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</si>
  <si>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</si>
  <si>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</si>
  <si>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</si>
  <si>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</si>
  <si>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</si>
  <si>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</si>
  <si>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</si>
  <si>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</si>
  <si>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</si>
  <si>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</si>
  <si>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</si>
  <si>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</si>
  <si>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</si>
  <si>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</si>
  <si>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</si>
  <si>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</si>
  <si>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</si>
  <si>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</si>
  <si>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</si>
  <si>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</si>
  <si>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</si>
  <si>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</si>
  <si>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</si>
  <si>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</si>
  <si>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</si>
  <si>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</si>
  <si>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</si>
  <si>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</si>
  <si>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</si>
  <si>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</si>
  <si>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</si>
  <si>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</si>
  <si>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</si>
  <si>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</si>
  <si>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</si>
  <si>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</si>
  <si>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</si>
  <si>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</si>
  <si>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</si>
  <si>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</si>
  <si>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</si>
  <si>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</si>
  <si>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</si>
  <si>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</si>
  <si>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</si>
  <si>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</si>
  <si>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</si>
  <si>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</si>
  <si>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</si>
  <si>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</si>
  <si>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</si>
  <si>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</si>
  <si>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</si>
  <si>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</si>
  <si>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</si>
  <si>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</si>
  <si>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</si>
  <si>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</si>
  <si>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</si>
  <si>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</si>
  <si>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</si>
  <si>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</si>
  <si>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</si>
  <si>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</si>
  <si>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</si>
  <si>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</si>
  <si>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</si>
  <si>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</si>
  <si>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</si>
  <si>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</si>
  <si>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</si>
  <si>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</si>
  <si>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</si>
  <si>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</si>
  <si>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</si>
  <si>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</si>
  <si>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</si>
  <si>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</si>
  <si>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</si>
  <si>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</si>
  <si>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</si>
  <si>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</si>
  <si>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</si>
  <si>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</si>
  <si>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</si>
  <si>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</si>
  <si>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</si>
  <si>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</si>
  <si>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</si>
  <si>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</si>
  <si>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</si>
  <si>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</si>
  <si>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</si>
  <si>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</si>
  <si>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</si>
  <si>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</si>
  <si>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</si>
  <si>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</si>
  <si>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</si>
  <si>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</si>
  <si>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</si>
  <si>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</si>
  <si>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</si>
  <si>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</si>
  <si>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</si>
  <si>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</si>
  <si>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</si>
  <si>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</si>
  <si>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</si>
  <si>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</si>
  <si>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</si>
  <si>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</si>
  <si>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</si>
  <si>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</si>
  <si>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</si>
  <si>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</si>
  <si>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</si>
  <si>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</si>
  <si>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</si>
  <si>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</si>
  <si>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</si>
  <si>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</si>
  <si>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</si>
  <si>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</si>
  <si>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</si>
  <si>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</si>
  <si>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</si>
  <si>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</si>
  <si>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</si>
  <si>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</si>
  <si>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</si>
  <si>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</si>
  <si>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</si>
  <si>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</si>
  <si>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</si>
  <si>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</si>
  <si>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</si>
  <si>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</si>
  <si>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</si>
  <si>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</si>
  <si>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</si>
  <si>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</si>
  <si>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</si>
  <si>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</si>
  <si>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</si>
  <si>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</si>
  <si>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</si>
  <si>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</si>
  <si>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</si>
  <si>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</si>
  <si>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</si>
  <si>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</si>
  <si>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</si>
  <si>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</si>
  <si>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</si>
  <si>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</si>
  <si>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</si>
  <si>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</si>
  <si>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</si>
  <si>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</si>
  <si>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</si>
  <si>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</si>
  <si>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</si>
  <si>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</si>
  <si>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</si>
  <si>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</si>
  <si>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</si>
  <si>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</si>
  <si>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</si>
  <si>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</si>
  <si>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</si>
  <si>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</si>
  <si>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</si>
  <si>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</si>
  <si>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</si>
  <si>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</si>
  <si>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</si>
  <si>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</si>
  <si>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</si>
  <si>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</si>
  <si>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</si>
  <si>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</si>
  <si>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</si>
  <si>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</si>
  <si>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</si>
  <si>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</si>
  <si>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</si>
  <si>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</si>
  <si>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</si>
  <si>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</si>
  <si>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</si>
  <si>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</si>
  <si>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</si>
  <si>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</si>
  <si>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</si>
  <si>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</si>
  <si>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</si>
  <si>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</si>
  <si>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</si>
  <si>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</si>
  <si>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</si>
  <si>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</si>
  <si>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</si>
  <si>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</si>
  <si>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</si>
  <si>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</si>
  <si>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</si>
  <si>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</si>
  <si>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</si>
  <si>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</si>
  <si>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</si>
  <si>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</si>
  <si>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</si>
  <si>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</si>
  <si>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</si>
  <si>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</si>
  <si>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</si>
  <si>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</si>
  <si>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</si>
  <si>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</si>
  <si>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</si>
  <si>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</si>
  <si>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</si>
  <si>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</si>
  <si>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</si>
  <si>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</si>
  <si>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</si>
  <si>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</si>
  <si>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</si>
  <si>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</si>
  <si>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</si>
  <si>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</si>
  <si>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</si>
  <si>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</si>
  <si>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</si>
  <si>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</si>
  <si>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</si>
  <si>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</si>
  <si>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</si>
  <si>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</si>
  <si>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</si>
  <si>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</si>
  <si>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</si>
  <si>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</si>
  <si>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</si>
  <si>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</si>
  <si>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</si>
  <si>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</si>
  <si>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</si>
  <si>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</si>
  <si>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</si>
  <si>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</si>
  <si>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</si>
  <si>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</si>
  <si>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</si>
  <si>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</si>
  <si>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</si>
  <si>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</si>
  <si>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</si>
  <si>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</si>
  <si>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</si>
  <si>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</si>
  <si>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</si>
  <si>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</si>
  <si>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</si>
  <si>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</si>
  <si>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</si>
  <si>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</si>
  <si>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</si>
  <si>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</si>
  <si>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</si>
  <si>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</si>
  <si>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</si>
  <si>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</si>
  <si>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</si>
  <si>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</si>
  <si>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</si>
  <si>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</si>
  <si>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</si>
  <si>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</si>
  <si>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</si>
  <si>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</si>
  <si>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</si>
  <si>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</si>
  <si>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</si>
  <si>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</si>
  <si>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</si>
  <si>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</si>
  <si>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</si>
  <si>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</si>
  <si>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</si>
  <si>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</si>
  <si>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</si>
  <si>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</si>
  <si>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</si>
  <si>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</si>
  <si>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</si>
  <si>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</si>
  <si>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</si>
  <si>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</si>
  <si>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</si>
  <si>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</si>
  <si>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</si>
  <si>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</si>
  <si>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</si>
  <si>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</si>
  <si>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</si>
  <si>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</si>
  <si>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</si>
  <si>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</si>
  <si>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</si>
  <si>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</si>
  <si>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</si>
  <si>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</si>
  <si>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</si>
  <si>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</si>
  <si>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</si>
  <si>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</si>
  <si>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</si>
  <si>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</si>
  <si>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</si>
  <si>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</si>
  <si>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</si>
  <si>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</si>
  <si>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</si>
  <si>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</si>
  <si>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</si>
  <si>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</si>
  <si>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</si>
  <si>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</si>
  <si>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</si>
  <si>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</si>
  <si>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</si>
  <si>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</si>
  <si>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</si>
  <si>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</si>
  <si>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</si>
  <si>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</si>
  <si>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</si>
  <si>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</si>
  <si>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</si>
  <si>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</si>
  <si>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</si>
  <si>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</si>
  <si>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</si>
  <si>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</si>
  <si>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</si>
  <si>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</si>
  <si>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</si>
  <si>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</si>
  <si>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</si>
  <si>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</si>
  <si>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</si>
  <si>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</si>
  <si>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</si>
  <si>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</si>
  <si>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</si>
  <si>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</si>
  <si>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</si>
  <si>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</si>
  <si>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</si>
  <si>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</si>
  <si>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</si>
  <si>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</si>
  <si>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</si>
  <si>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</si>
  <si>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</si>
  <si>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</si>
  <si>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</si>
  <si>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</si>
  <si>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</si>
  <si>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</si>
  <si>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</si>
  <si>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</si>
  <si>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</si>
  <si>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</si>
  <si>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</si>
  <si>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</si>
  <si>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</si>
  <si>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</si>
  <si>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</si>
  <si>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</si>
  <si>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</si>
  <si>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</si>
  <si>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</si>
  <si>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</si>
  <si>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</si>
  <si>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</si>
  <si>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</si>
  <si>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</si>
  <si>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</si>
  <si>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</si>
  <si>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</si>
  <si>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</si>
  <si>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</si>
  <si>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</si>
  <si>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</si>
  <si>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</si>
  <si>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</si>
  <si>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</si>
  <si>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</si>
  <si>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</si>
  <si>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</si>
  <si>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</si>
  <si>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</si>
  <si>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</si>
  <si>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</si>
  <si>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</si>
  <si>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</si>
  <si>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</si>
  <si>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</si>
  <si>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</si>
  <si>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</si>
  <si>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</si>
  <si>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</si>
  <si>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</si>
  <si>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</si>
  <si>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</si>
  <si>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</si>
  <si>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</si>
  <si>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</si>
  <si>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</si>
  <si>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</si>
  <si>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</si>
  <si>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</si>
  <si>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</si>
  <si>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</si>
  <si>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</si>
  <si>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</si>
  <si>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</si>
  <si>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</si>
  <si>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</si>
  <si>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</si>
  <si>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</si>
  <si>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</si>
  <si>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</si>
  <si>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</si>
  <si>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</si>
  <si>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</si>
  <si>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</si>
  <si>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</si>
  <si>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</si>
  <si>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</si>
  <si>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</si>
  <si>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</si>
  <si>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</si>
  <si>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</si>
  <si>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</si>
  <si>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</si>
  <si>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</si>
  <si>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</si>
  <si>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</si>
  <si>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</si>
  <si>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</si>
  <si>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</si>
  <si>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</si>
  <si>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</si>
  <si>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</si>
  <si>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</si>
  <si>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</si>
  <si>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</si>
  <si>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</si>
  <si>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</si>
  <si>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</si>
  <si>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</si>
  <si>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</si>
  <si>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</si>
  <si>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</si>
  <si>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</si>
  <si>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</si>
  <si>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</si>
  <si>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</si>
  <si>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</si>
  <si>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</si>
  <si>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</si>
  <si>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</si>
  <si>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</si>
  <si>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</si>
  <si>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</si>
  <si>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</si>
  <si>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</si>
  <si>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</si>
  <si>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</si>
  <si>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</si>
  <si>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</si>
  <si>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</si>
  <si>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</si>
  <si>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</si>
  <si>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</si>
  <si>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</si>
  <si>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</si>
  <si>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</si>
  <si>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</si>
  <si>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</si>
  <si>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</si>
  <si>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</si>
  <si>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</si>
  <si>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</si>
  <si>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</si>
  <si>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</si>
  <si>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</si>
  <si>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</si>
  <si>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</si>
  <si>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</si>
  <si>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</si>
  <si>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</si>
  <si>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</si>
  <si>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</si>
  <si>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</si>
  <si>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</si>
  <si>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</si>
  <si>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</si>
  <si>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</si>
  <si>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</si>
  <si>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</si>
  <si>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</si>
  <si>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</si>
  <si>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</si>
  <si>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</si>
  <si>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</si>
  <si>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</si>
  <si>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</si>
  <si>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</si>
  <si>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</si>
  <si>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</si>
  <si>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</si>
  <si>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</si>
  <si>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</si>
  <si>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</si>
  <si>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</si>
  <si>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</si>
  <si>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</si>
  <si>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</si>
  <si>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</si>
  <si>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</si>
  <si>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</si>
  <si>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</si>
  <si>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</si>
  <si>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</si>
  <si>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</si>
  <si>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</si>
  <si>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</si>
  <si>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</si>
  <si>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</si>
  <si>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</si>
  <si>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</si>
  <si>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</si>
  <si>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</si>
  <si>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</si>
  <si>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</si>
  <si>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</si>
  <si>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</si>
  <si>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</si>
  <si>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</si>
  <si>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</si>
  <si>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</si>
  <si>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</si>
  <si>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</si>
  <si>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</si>
  <si>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</si>
  <si>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</si>
  <si>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</si>
  <si>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</si>
  <si>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</si>
  <si>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</si>
  <si>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</si>
  <si>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</si>
  <si>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</si>
  <si>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</si>
  <si>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</si>
  <si>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</si>
  <si>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</si>
  <si>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</si>
  <si>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</si>
  <si>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</si>
  <si>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</si>
  <si>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</si>
  <si>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</si>
  <si>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</si>
  <si>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</si>
  <si>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</si>
  <si>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</si>
  <si>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</si>
  <si>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</si>
  <si>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</si>
  <si>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</si>
  <si>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</si>
  <si>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</si>
  <si>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</si>
  <si>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</si>
  <si>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</si>
  <si>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</si>
  <si>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</si>
  <si>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</si>
  <si>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</si>
  <si>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</si>
  <si>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</si>
  <si>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</si>
  <si>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</si>
  <si>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</si>
  <si>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</si>
  <si>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</si>
  <si>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</si>
  <si>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</si>
  <si>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</si>
  <si>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</si>
  <si>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</si>
  <si>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</si>
  <si>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</si>
  <si>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</si>
  <si>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</si>
  <si>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</si>
  <si>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</si>
  <si>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</si>
  <si>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</si>
  <si>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</si>
  <si>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</si>
  <si>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</si>
  <si>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</si>
  <si>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</si>
  <si>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</si>
  <si>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</si>
  <si>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</si>
  <si>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</si>
  <si>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</si>
  <si>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</si>
  <si>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</si>
  <si>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</si>
  <si>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</si>
  <si>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</si>
  <si>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</si>
  <si>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</si>
  <si>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</si>
  <si>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</si>
  <si>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</si>
  <si>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</si>
  <si>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</si>
  <si>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</si>
  <si>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</si>
  <si>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</si>
  <si>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</si>
  <si>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</si>
  <si>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</si>
  <si>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</si>
  <si>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</si>
  <si>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</si>
  <si>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</si>
  <si>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</si>
  <si>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</si>
  <si>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</si>
  <si>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</si>
  <si>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</si>
  <si>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</si>
  <si>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</si>
  <si>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</si>
  <si>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</si>
  <si>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</si>
  <si>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</si>
  <si>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</si>
  <si>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</si>
  <si>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</si>
  <si>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</si>
  <si>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</si>
  <si>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</si>
  <si>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</si>
  <si>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</si>
  <si>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</si>
  <si>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</si>
  <si>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</si>
  <si>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</si>
  <si>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</si>
  <si>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</si>
  <si>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</si>
  <si>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</si>
  <si>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</si>
  <si>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</si>
  <si>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</si>
  <si>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</si>
  <si>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</si>
  <si>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</si>
  <si>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</si>
  <si>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</si>
  <si>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</si>
  <si>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</si>
  <si>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</si>
  <si>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</si>
  <si>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</si>
  <si>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</si>
  <si>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</si>
  <si>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</si>
  <si>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</si>
  <si>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</si>
  <si>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</si>
  <si>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</si>
  <si>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</si>
  <si>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</si>
  <si>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</si>
  <si>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</si>
  <si>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</si>
  <si>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</si>
  <si>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</si>
  <si>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</si>
  <si>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</si>
  <si>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</si>
  <si>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</si>
  <si>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</si>
  <si>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</si>
  <si>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</si>
  <si>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</si>
  <si>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</si>
  <si>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</si>
  <si>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</si>
  <si>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</si>
  <si>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</si>
  <si>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</si>
  <si>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</si>
  <si>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</si>
  <si>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</si>
  <si>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</si>
  <si>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</si>
  <si>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</si>
  <si>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</si>
  <si>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</si>
  <si>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</si>
  <si>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</si>
  <si>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</si>
  <si>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</si>
  <si>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</si>
  <si>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</si>
  <si>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</si>
  <si>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</si>
  <si>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</si>
  <si>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</si>
  <si>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</si>
  <si>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</si>
  <si>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</si>
  <si>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</si>
  <si>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</si>
  <si>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</si>
  <si>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</si>
  <si>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</si>
  <si>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</si>
  <si>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</si>
  <si>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</si>
  <si>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</si>
  <si>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</si>
  <si>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</si>
  <si>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</si>
  <si>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</si>
  <si>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</si>
  <si>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</si>
  <si>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</si>
  <si>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</si>
  <si>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</si>
  <si>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</si>
  <si>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</si>
  <si>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</si>
  <si>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</si>
  <si>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</si>
  <si>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</si>
  <si>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</si>
  <si>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</si>
  <si>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</si>
  <si>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</si>
  <si>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</si>
  <si>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</si>
  <si>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</si>
  <si>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</si>
  <si>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</si>
  <si>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</si>
  <si>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</si>
  <si>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</si>
  <si>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</si>
  <si>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</si>
  <si>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</si>
  <si>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</si>
  <si>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</si>
  <si>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</si>
  <si>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</si>
  <si>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</si>
  <si>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</si>
  <si>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</si>
  <si>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</si>
  <si>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</si>
  <si>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</si>
  <si>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</si>
  <si>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</si>
  <si>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</si>
  <si>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</si>
  <si>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</si>
  <si>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</si>
  <si>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</si>
  <si>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</si>
  <si>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</si>
  <si>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</si>
  <si>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</si>
  <si>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</si>
  <si>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</si>
  <si>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</si>
  <si>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</si>
  <si>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</si>
  <si>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</si>
  <si>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</si>
  <si>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</si>
  <si>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</si>
  <si>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</si>
  <si>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</si>
  <si>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</si>
  <si>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</si>
  <si>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</si>
  <si>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</si>
  <si>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</si>
  <si>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</si>
  <si>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</si>
  <si>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</si>
  <si>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</si>
  <si>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</si>
  <si>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</si>
  <si>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</si>
  <si>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</si>
  <si>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</si>
  <si>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</si>
  <si>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</si>
  <si>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</si>
  <si>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</si>
  <si>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</si>
  <si>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</si>
  <si>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</si>
  <si>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</si>
  <si>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</si>
  <si>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</si>
  <si>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</si>
  <si>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</si>
  <si>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</si>
  <si>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</si>
  <si>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</si>
  <si>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</si>
  <si>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</si>
  <si>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</si>
  <si>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</si>
  <si>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</si>
  <si>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</si>
  <si>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</si>
  <si>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</si>
  <si>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</si>
  <si>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</si>
  <si>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</si>
  <si>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</si>
  <si>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</si>
  <si>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</si>
  <si>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</si>
  <si>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</si>
  <si>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</si>
  <si>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</si>
  <si>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</si>
  <si>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</si>
  <si>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</si>
  <si>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</si>
  <si>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</si>
  <si>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</si>
  <si>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</si>
  <si>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</si>
  <si>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</si>
  <si>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</si>
  <si>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</si>
  <si>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</si>
  <si>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</si>
  <si>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</si>
  <si>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</si>
  <si>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</si>
  <si>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</si>
  <si>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</si>
  <si>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</si>
  <si>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</si>
  <si>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</si>
  <si>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</si>
  <si>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</si>
  <si>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</si>
  <si>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</si>
  <si>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</si>
  <si>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</si>
  <si>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</si>
  <si>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</si>
  <si>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</si>
  <si>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</si>
  <si>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</si>
  <si>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</si>
  <si>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</si>
  <si>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</si>
  <si>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</si>
  <si>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</si>
  <si>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</si>
  <si>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</si>
  <si>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</si>
  <si>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</si>
  <si>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</si>
  <si>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</si>
  <si>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</si>
  <si>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</si>
  <si>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</si>
  <si>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</si>
  <si>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</si>
  <si>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</si>
  <si>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</si>
  <si>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</si>
  <si>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</si>
  <si>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</si>
  <si>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</si>
  <si>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</si>
  <si>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</si>
  <si>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</si>
  <si>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</si>
  <si>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</si>
  <si>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</si>
  <si>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</si>
  <si>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</si>
  <si>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</si>
  <si>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</si>
  <si>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</si>
  <si>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</si>
  <si>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</si>
  <si>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</si>
  <si>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</si>
  <si>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</si>
  <si>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</si>
  <si>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</si>
  <si>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</si>
  <si>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</si>
  <si>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</si>
  <si>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</si>
  <si>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</si>
  <si>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</si>
  <si>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</si>
  <si>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</si>
  <si>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</si>
  <si>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</si>
  <si>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</si>
  <si>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</si>
  <si>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</si>
  <si>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</si>
  <si>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</si>
  <si>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</si>
  <si>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</si>
  <si>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</si>
  <si>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</si>
  <si>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</si>
  <si>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</si>
  <si>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</si>
  <si>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</si>
  <si>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</si>
  <si>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</si>
  <si>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</si>
  <si>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</si>
  <si>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</si>
  <si>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</si>
  <si>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</si>
  <si>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</si>
  <si>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</si>
  <si>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</si>
  <si>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</si>
  <si>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</si>
  <si>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</si>
  <si>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</si>
  <si>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</si>
  <si>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</si>
  <si>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</si>
  <si>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</si>
  <si>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</si>
  <si>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</si>
  <si>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</si>
  <si>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</si>
  <si>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</si>
  <si>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</si>
  <si>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</si>
  <si>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</si>
  <si>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</si>
  <si>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</si>
  <si>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</si>
  <si>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</si>
  <si>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</si>
  <si>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</si>
  <si>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</si>
  <si>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</si>
  <si>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</si>
  <si>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</si>
  <si>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</si>
  <si>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</si>
  <si>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</si>
  <si>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</si>
  <si>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</si>
  <si>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</si>
  <si>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</si>
  <si>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</si>
  <si>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</si>
  <si>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</si>
  <si>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</si>
  <si>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</si>
  <si>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</si>
  <si>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</si>
  <si>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</si>
  <si>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</si>
  <si>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</si>
  <si>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</si>
  <si>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</si>
  <si>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</si>
  <si>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</si>
  <si>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</si>
  <si>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</si>
  <si>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</si>
  <si>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</si>
  <si>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</si>
  <si>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</si>
  <si>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</si>
  <si>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</si>
  <si>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</si>
  <si>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</si>
  <si>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</si>
  <si>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</si>
  <si>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</si>
  <si>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</si>
  <si>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</si>
  <si>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</si>
  <si>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</si>
  <si>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</si>
  <si>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</si>
  <si>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</si>
  <si>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</si>
  <si>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</si>
  <si>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</si>
  <si>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</si>
  <si>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</si>
  <si>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</si>
  <si>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</si>
  <si>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</si>
  <si>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</si>
  <si>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</si>
  <si>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</si>
  <si>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</si>
  <si>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</si>
  <si>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</si>
  <si>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</si>
  <si>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</si>
  <si>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</si>
  <si>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</si>
  <si>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</si>
  <si>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</si>
  <si>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</si>
  <si>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</si>
  <si>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</si>
  <si>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</si>
  <si>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</si>
  <si>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</si>
  <si>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</si>
  <si>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</si>
  <si>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</si>
  <si>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</si>
  <si>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</si>
  <si>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</si>
  <si>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</si>
  <si>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</si>
  <si>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</si>
  <si>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</si>
  <si>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</si>
  <si>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</si>
  <si>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</si>
  <si>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</si>
  <si>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</si>
  <si>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</si>
  <si>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</si>
  <si>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</si>
  <si>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</si>
  <si>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</si>
  <si>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</si>
  <si>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</si>
  <si>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</si>
  <si>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</si>
  <si>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</si>
  <si>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</si>
  <si>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</si>
  <si>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</si>
  <si>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</si>
  <si>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</si>
  <si>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</si>
  <si>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</si>
  <si>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</si>
  <si>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</si>
  <si>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</si>
  <si>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</si>
  <si>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</si>
  <si>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</si>
  <si>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</si>
  <si>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</si>
  <si>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</si>
  <si>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</si>
  <si>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</si>
  <si>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</si>
  <si>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</si>
  <si>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</si>
  <si>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</si>
  <si>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</si>
  <si>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</si>
  <si>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</si>
  <si>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</si>
  <si>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</si>
  <si>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</si>
  <si>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</si>
  <si>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</si>
  <si>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</si>
  <si>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</si>
  <si>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</si>
  <si>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</si>
  <si>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</si>
  <si>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</si>
  <si>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</si>
  <si>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</si>
  <si>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</si>
  <si>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</si>
  <si>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</si>
  <si>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</si>
  <si>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</si>
  <si>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</si>
  <si>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</si>
  <si>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</si>
  <si>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</si>
  <si>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</si>
  <si>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</si>
  <si>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</si>
  <si>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</si>
  <si>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</si>
  <si>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</si>
  <si>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</si>
  <si>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</si>
  <si>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</si>
  <si>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</si>
  <si>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</si>
  <si>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</si>
  <si>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</si>
  <si>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</si>
  <si>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</si>
  <si>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</si>
  <si>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</si>
  <si>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</si>
  <si>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</si>
  <si>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</si>
  <si>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</si>
  <si>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</si>
  <si>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</si>
  <si>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</si>
  <si>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</si>
  <si>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</si>
  <si>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</si>
  <si>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</si>
  <si>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</si>
  <si>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</si>
  <si>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</si>
  <si>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</si>
  <si>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</si>
  <si>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</si>
  <si>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</si>
  <si>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</si>
  <si>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</si>
  <si>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</si>
  <si>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</si>
  <si>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</si>
  <si>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</si>
  <si>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</si>
  <si>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</si>
  <si>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</si>
  <si>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</si>
  <si>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</si>
  <si>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</si>
  <si>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</si>
  <si>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</si>
  <si>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</si>
  <si>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</si>
  <si>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</si>
  <si>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</si>
  <si>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</si>
  <si>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</si>
  <si>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</si>
  <si>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</si>
  <si>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</si>
  <si>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</si>
  <si>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</si>
  <si>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</si>
  <si>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</si>
  <si>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</si>
  <si>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</si>
  <si>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</si>
  <si>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</si>
  <si>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</si>
  <si>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</si>
  <si>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</si>
  <si>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</si>
  <si>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</si>
  <si>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</si>
  <si>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</si>
  <si>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</si>
  <si>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</si>
  <si>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</si>
  <si>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</si>
  <si>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</si>
  <si>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</si>
  <si>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</si>
  <si>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</si>
  <si>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</si>
  <si>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</si>
  <si>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</si>
  <si>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</si>
  <si>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</si>
  <si>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</si>
  <si>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</si>
  <si>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</si>
  <si>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</si>
  <si>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</si>
  <si>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</si>
  <si>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</si>
  <si>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</si>
  <si>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</si>
  <si>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</si>
  <si>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</si>
  <si>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</si>
  <si>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</si>
  <si>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</si>
  <si>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</si>
  <si>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</si>
  <si>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</si>
  <si>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</si>
  <si>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</si>
  <si>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</si>
  <si>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</si>
  <si>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</si>
  <si>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</si>
  <si>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</si>
  <si>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</si>
  <si>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</si>
  <si>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</si>
  <si>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</si>
  <si>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</si>
  <si>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</si>
  <si>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</si>
  <si>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</si>
  <si>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</si>
  <si>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</si>
  <si>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</si>
  <si>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</si>
  <si>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</si>
  <si>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</si>
  <si>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</si>
  <si>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</si>
  <si>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</si>
  <si>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</si>
  <si>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</si>
  <si>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</si>
  <si>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</si>
  <si>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</si>
  <si>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</si>
  <si>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</si>
  <si>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</si>
  <si>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</si>
  <si>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</si>
  <si>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</si>
  <si>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</si>
  <si>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</si>
  <si>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</si>
  <si>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</si>
  <si>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</si>
  <si>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</si>
  <si>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</si>
  <si>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</si>
  <si>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</si>
  <si>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</si>
  <si>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</si>
  <si>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</si>
  <si>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</si>
  <si>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</si>
  <si>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</si>
  <si>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</si>
  <si>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</si>
  <si>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</si>
  <si>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</si>
  <si>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</si>
  <si>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</si>
  <si>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</si>
  <si>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</si>
  <si>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</si>
  <si>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</si>
  <si>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</si>
  <si>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</si>
  <si>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</si>
  <si>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</si>
  <si>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</si>
  <si>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</si>
  <si>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</si>
  <si>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</si>
  <si>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</si>
  <si>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</si>
  <si>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</si>
  <si>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</si>
  <si>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</si>
  <si>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</si>
  <si>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</si>
  <si>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</si>
  <si>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</si>
  <si>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</si>
  <si>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</si>
  <si>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</si>
  <si>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</si>
  <si>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</si>
  <si>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</si>
  <si>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</si>
  <si>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</si>
  <si>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</si>
  <si>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</si>
  <si>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</si>
  <si>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</si>
  <si>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</si>
  <si>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</si>
  <si>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</si>
  <si>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</si>
  <si>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</si>
  <si>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</si>
  <si>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</si>
  <si>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</si>
  <si>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</si>
  <si>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</si>
  <si>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</si>
  <si>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</si>
  <si>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</si>
  <si>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</si>
  <si>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</si>
  <si>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</si>
  <si>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</si>
  <si>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</si>
  <si>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</si>
  <si>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</si>
  <si>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</si>
  <si>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</si>
  <si>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</si>
  <si>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</si>
  <si>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</si>
  <si>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</si>
  <si>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</si>
  <si>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</si>
  <si>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</si>
  <si>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</si>
  <si>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</si>
  <si>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</si>
  <si>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</si>
  <si>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</si>
  <si>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</si>
  <si>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</si>
  <si>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</si>
  <si>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</si>
  <si>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</si>
  <si>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</si>
  <si>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</si>
  <si>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</si>
  <si>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</si>
  <si>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</si>
  <si>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</si>
  <si>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</si>
  <si>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</si>
  <si>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</si>
  <si>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</si>
  <si>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</si>
  <si>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</si>
  <si>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</si>
  <si>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</si>
  <si>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</si>
  <si>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</si>
  <si>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</si>
  <si>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</si>
  <si>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</si>
  <si>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</si>
  <si>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</si>
  <si>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</si>
  <si>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</si>
  <si>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</si>
  <si>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</si>
  <si>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</si>
  <si>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</si>
  <si>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</si>
  <si>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</si>
  <si>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</si>
  <si>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</si>
  <si>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</si>
  <si>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</si>
  <si>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</si>
  <si>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</si>
  <si>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</si>
  <si>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</si>
  <si>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</si>
  <si>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</si>
  <si>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</si>
  <si>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</si>
  <si>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</si>
  <si>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</si>
  <si>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</si>
  <si>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</si>
  <si>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</si>
  <si>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</si>
  <si>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</si>
  <si>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</si>
  <si>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</si>
  <si>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</si>
  <si>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</si>
  <si>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</si>
  <si>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</si>
  <si>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</si>
  <si>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</si>
  <si>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</si>
  <si>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</si>
  <si>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</si>
  <si>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</si>
  <si>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</si>
  <si>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</si>
  <si>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</si>
  <si>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</si>
  <si>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</si>
  <si>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</si>
  <si>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</si>
  <si>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</si>
  <si>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</si>
  <si>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</si>
  <si>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</si>
  <si>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</si>
  <si>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</si>
  <si>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</si>
  <si>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</si>
  <si>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</si>
  <si>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</si>
  <si>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</si>
  <si>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</si>
  <si>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</si>
  <si>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</si>
  <si>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</si>
  <si>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</si>
  <si>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</si>
  <si>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</si>
  <si>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</si>
  <si>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</si>
  <si>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</si>
  <si>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</si>
  <si>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</si>
  <si>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</si>
  <si>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</si>
  <si>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</si>
  <si>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</si>
  <si>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</si>
  <si>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</si>
  <si>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</si>
  <si>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</si>
  <si>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</si>
  <si>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</si>
  <si>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</si>
  <si>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</si>
  <si>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</si>
  <si>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</si>
  <si>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</si>
  <si>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</si>
  <si>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</si>
  <si>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</si>
  <si>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</si>
  <si>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</si>
  <si>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</si>
  <si>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</si>
  <si>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</si>
  <si>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</si>
  <si>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</si>
  <si>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</si>
  <si>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</si>
  <si>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</si>
  <si>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</si>
  <si>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</si>
  <si>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</si>
  <si>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</si>
  <si>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</si>
  <si>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</si>
  <si>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</si>
  <si>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</si>
  <si>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</si>
  <si>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</si>
  <si>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</si>
  <si>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</si>
  <si>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</si>
  <si>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</si>
  <si>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</si>
  <si>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</si>
  <si>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</si>
  <si>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</si>
  <si>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</si>
  <si>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</si>
  <si>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</si>
  <si>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</si>
  <si>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</si>
  <si>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</si>
  <si>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</si>
  <si>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</si>
  <si>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</si>
  <si>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</si>
  <si>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</si>
  <si>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</si>
  <si>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</si>
  <si>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</si>
  <si>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</si>
  <si>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</si>
  <si>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</si>
  <si>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</si>
  <si>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</si>
  <si>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</si>
  <si>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</si>
  <si>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</si>
  <si>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</si>
  <si>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</si>
  <si>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</si>
  <si>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</si>
  <si>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</si>
  <si>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</si>
  <si>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</si>
  <si>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</si>
  <si>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</si>
  <si>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</si>
  <si>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</si>
  <si>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</si>
  <si>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</si>
  <si>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</si>
  <si>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</si>
  <si>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</si>
  <si>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</si>
  <si>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</si>
  <si>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</si>
  <si>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</si>
  <si>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</si>
  <si>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</si>
  <si>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</si>
  <si>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</si>
  <si>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</si>
  <si>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</si>
  <si>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</si>
  <si>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</si>
  <si>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</si>
  <si>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</si>
  <si>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</si>
  <si>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</si>
  <si>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</si>
  <si>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</si>
  <si>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</si>
  <si>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</si>
  <si>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</si>
  <si>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</si>
  <si>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</si>
  <si>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</si>
  <si>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</si>
  <si>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</si>
  <si>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</si>
  <si>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</si>
  <si>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</si>
  <si>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</si>
  <si>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</si>
  <si>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</si>
  <si>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</si>
  <si>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</si>
  <si>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</si>
  <si>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</si>
  <si>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</si>
  <si>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</si>
  <si>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</si>
  <si>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</si>
  <si>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</si>
  <si>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</si>
  <si>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</si>
  <si>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</si>
  <si>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</si>
  <si>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</si>
  <si>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</si>
  <si>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</si>
  <si>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</si>
  <si>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</si>
  <si>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</si>
  <si>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</si>
  <si>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</si>
  <si>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</si>
  <si>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</si>
  <si>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</si>
  <si>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</si>
  <si>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</si>
  <si>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</si>
  <si>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</si>
  <si>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</si>
  <si>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</si>
  <si>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</si>
  <si>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</si>
  <si>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</si>
  <si>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</si>
  <si>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</si>
  <si>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</si>
  <si>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</si>
  <si>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</si>
  <si>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</si>
  <si>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</si>
  <si>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</si>
  <si>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</si>
  <si>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</si>
  <si>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</si>
  <si>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</si>
  <si>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</si>
  <si>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</si>
  <si>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</si>
  <si>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</si>
  <si>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</si>
  <si>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</si>
  <si>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</si>
  <si>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</si>
  <si>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</si>
  <si>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</si>
  <si>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</si>
  <si>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</si>
  <si>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</si>
  <si>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</si>
  <si>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</si>
  <si>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</si>
  <si>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</si>
  <si>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</si>
  <si>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</si>
  <si>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</si>
  <si>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</si>
  <si>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</si>
  <si>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</si>
  <si>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</si>
  <si>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</si>
  <si>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</si>
  <si>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</si>
  <si>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</si>
  <si>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</si>
  <si>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</si>
  <si>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</si>
  <si>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</si>
  <si>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</si>
  <si>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</si>
  <si>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</si>
  <si>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</si>
  <si>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</si>
  <si>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</si>
  <si>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</si>
  <si>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</si>
  <si>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</si>
  <si>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</si>
  <si>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</si>
  <si>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</si>
  <si>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</si>
  <si>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</si>
  <si>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</si>
  <si>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</si>
  <si>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</si>
  <si>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</si>
  <si>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</si>
  <si>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</si>
  <si>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</si>
  <si>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</si>
  <si>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</si>
  <si>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</si>
  <si>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</si>
  <si>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</si>
  <si>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</si>
  <si>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</si>
  <si>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</si>
  <si>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</si>
  <si>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</si>
  <si>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</si>
  <si>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</si>
  <si>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</si>
  <si>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</si>
  <si>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</si>
  <si>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</si>
  <si>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</si>
  <si>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</si>
  <si>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</si>
  <si>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</si>
  <si>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</si>
  <si>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</si>
  <si>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</si>
  <si>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</si>
  <si>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</si>
  <si>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</si>
  <si>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</si>
  <si>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</si>
  <si>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</si>
  <si>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</si>
  <si>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</si>
  <si>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</si>
  <si>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</si>
  <si>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</si>
  <si>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</si>
  <si>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</si>
  <si>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</si>
  <si>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</si>
  <si>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</si>
  <si>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</si>
  <si>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</si>
  <si>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</si>
  <si>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</si>
  <si>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</si>
  <si>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</si>
  <si>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</si>
  <si>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</si>
  <si>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</si>
  <si>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</si>
  <si>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</si>
  <si>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</si>
  <si>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</si>
  <si>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</si>
  <si>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</si>
  <si>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</si>
  <si>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</si>
  <si>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</si>
  <si>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</si>
  <si>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</si>
  <si>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</si>
  <si>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</si>
  <si>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</si>
  <si>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</si>
  <si>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</si>
  <si>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</si>
  <si>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</si>
  <si>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</si>
  <si>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</si>
  <si>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</si>
  <si>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</si>
  <si>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</si>
  <si>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</si>
  <si>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</si>
  <si>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</si>
  <si>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</si>
  <si>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</si>
  <si>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</si>
  <si>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</si>
  <si>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</si>
  <si>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</si>
  <si>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</si>
  <si>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</si>
  <si>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</si>
  <si>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</si>
  <si>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</si>
  <si>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</si>
  <si>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</si>
  <si>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</si>
  <si>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</si>
  <si>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</si>
  <si>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</si>
  <si>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</si>
  <si>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</si>
  <si>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</si>
  <si>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</si>
  <si>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</si>
  <si>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</si>
  <si>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</si>
  <si>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</si>
  <si>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</si>
  <si>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</si>
  <si>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</si>
  <si>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</si>
  <si>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</si>
  <si>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</si>
  <si>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</si>
  <si>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</si>
  <si>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</si>
  <si>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</si>
  <si>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</si>
  <si>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</si>
  <si>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</si>
  <si>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</si>
  <si>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</si>
  <si>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</si>
  <si>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</si>
  <si>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</si>
  <si>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</si>
  <si>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</si>
  <si>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</si>
  <si>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</si>
  <si>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</si>
  <si>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</si>
  <si>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</si>
  <si>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</si>
  <si>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</si>
  <si>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</si>
  <si>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</si>
  <si>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</si>
  <si>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</si>
  <si>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</si>
  <si>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</si>
  <si>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</si>
  <si>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</si>
  <si>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</si>
  <si>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</si>
  <si>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</si>
  <si>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</si>
  <si>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</si>
  <si>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</si>
  <si>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</si>
  <si>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</si>
  <si>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</si>
  <si>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</si>
  <si>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</si>
  <si>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</si>
  <si>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</si>
  <si>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</si>
  <si>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</si>
  <si>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</si>
  <si>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</si>
  <si>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</si>
  <si>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</si>
  <si>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</si>
  <si>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</si>
  <si>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</si>
  <si>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</si>
  <si>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</si>
  <si>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</si>
  <si>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</si>
  <si>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</si>
  <si>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</si>
  <si>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</si>
  <si>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</si>
  <si>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</si>
  <si>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</si>
  <si>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</si>
  <si>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</si>
  <si>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</si>
  <si>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</si>
  <si>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</si>
  <si>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</si>
  <si>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</si>
  <si>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</si>
  <si>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</si>
  <si>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</si>
  <si>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</si>
  <si>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</si>
  <si>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</si>
  <si>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</si>
  <si>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</si>
  <si>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</si>
  <si>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</si>
  <si>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</si>
  <si>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</si>
  <si>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</si>
  <si>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</si>
  <si>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</si>
  <si>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</si>
  <si>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</si>
  <si>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</si>
  <si>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</si>
  <si>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</si>
  <si>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</si>
  <si>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</si>
  <si>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</si>
  <si>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</si>
  <si>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</si>
  <si>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</si>
  <si>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</si>
  <si>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</si>
  <si>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</si>
  <si>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</si>
  <si>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</si>
  <si>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</si>
  <si>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</si>
  <si>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</si>
  <si>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</si>
  <si>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</si>
  <si>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</si>
  <si>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</si>
  <si>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</si>
  <si>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</si>
  <si>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</si>
  <si>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</si>
  <si>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</si>
  <si>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</si>
  <si>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</si>
  <si>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</si>
  <si>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</si>
  <si>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</si>
  <si>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</si>
  <si>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</si>
  <si>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</si>
  <si>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</si>
  <si>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</si>
  <si>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</si>
  <si>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</si>
  <si>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</si>
  <si>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</si>
  <si>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</si>
  <si>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</si>
  <si>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</si>
  <si>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</si>
  <si>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</si>
  <si>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</si>
  <si>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</si>
  <si>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</si>
  <si>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</si>
  <si>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</si>
  <si>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</si>
  <si>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</si>
  <si>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</si>
  <si>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</si>
  <si>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</si>
  <si>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</si>
  <si>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</si>
  <si>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</si>
  <si>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</si>
  <si>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</si>
  <si>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</si>
  <si>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</si>
  <si>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</si>
  <si>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</si>
  <si>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</si>
  <si>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</si>
  <si>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</si>
  <si>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</si>
  <si>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</si>
  <si>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</si>
  <si>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</si>
  <si>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</si>
  <si>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</si>
  <si>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</si>
  <si>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</si>
  <si>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</si>
  <si>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</si>
  <si>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</si>
  <si>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</si>
  <si>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</si>
  <si>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</si>
  <si>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</si>
  <si>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</si>
  <si>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</si>
  <si>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</si>
  <si>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</si>
  <si>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</si>
  <si>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</si>
  <si>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</si>
  <si>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</si>
  <si>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</si>
  <si>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</si>
  <si>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</si>
  <si>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</si>
  <si>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</si>
  <si>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</si>
  <si>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</si>
  <si>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</si>
  <si>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</si>
  <si>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</si>
  <si>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</si>
  <si>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</si>
  <si>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</si>
  <si>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</si>
  <si>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</si>
  <si>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</si>
  <si>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</si>
  <si>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</si>
  <si>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</si>
  <si>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</si>
  <si>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</si>
  <si>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</si>
  <si>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</si>
  <si>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</si>
  <si>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</si>
  <si>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</si>
  <si>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</si>
  <si>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</si>
  <si>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</si>
  <si>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</si>
  <si>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</si>
  <si>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</si>
  <si>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</si>
  <si>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</si>
  <si>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</si>
  <si>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</si>
  <si>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</si>
  <si>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</si>
  <si>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</si>
  <si>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</si>
  <si>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</si>
  <si>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</si>
  <si>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</si>
  <si>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</si>
  <si>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</si>
  <si>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</si>
  <si>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</si>
  <si>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</si>
  <si>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</si>
  <si>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</si>
  <si>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</si>
  <si>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</si>
  <si>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</si>
  <si>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</si>
  <si>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</si>
  <si>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</si>
  <si>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</si>
  <si>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</si>
  <si>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</si>
  <si>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</si>
  <si>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</si>
  <si>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</si>
  <si>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</si>
  <si>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</si>
  <si>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</si>
  <si>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</si>
  <si>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</si>
  <si>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</si>
  <si>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</si>
  <si>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</si>
  <si>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</si>
  <si>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</si>
  <si>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</si>
  <si>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</si>
  <si>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</si>
  <si>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</si>
  <si>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</si>
  <si>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</si>
  <si>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</si>
  <si>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</si>
  <si>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</si>
  <si>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</si>
  <si>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</si>
  <si>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</si>
  <si>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</si>
  <si>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</si>
  <si>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</si>
  <si>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</si>
  <si>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</si>
  <si>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</si>
  <si>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</si>
  <si>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</si>
  <si>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</si>
  <si>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</si>
  <si>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</si>
  <si>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</si>
  <si>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</si>
  <si>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</si>
  <si>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</si>
  <si>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</si>
  <si>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</si>
  <si>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</si>
  <si>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</si>
  <si>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</si>
  <si>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</si>
  <si>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</si>
  <si>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</si>
  <si>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</si>
  <si>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</si>
  <si>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</si>
  <si>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</si>
  <si>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</si>
  <si>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</si>
  <si>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</si>
  <si>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</si>
  <si>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</si>
  <si>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</si>
  <si>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</si>
  <si>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</si>
  <si>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</si>
  <si>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</si>
  <si>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</si>
  <si>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</si>
  <si>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</si>
  <si>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</si>
  <si>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</si>
  <si>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</si>
  <si>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</si>
  <si>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</si>
  <si>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</si>
  <si>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</si>
  <si>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</si>
  <si>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</si>
  <si>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</si>
  <si>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</si>
  <si>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</si>
  <si>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</si>
  <si>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</si>
  <si>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</si>
  <si>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</si>
  <si>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</si>
  <si>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</si>
  <si>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</si>
  <si>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</si>
  <si>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</si>
  <si>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</si>
  <si>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</si>
  <si>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</si>
  <si>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</si>
  <si>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</si>
  <si>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</si>
  <si>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</si>
  <si>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</si>
  <si>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</si>
  <si>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</si>
  <si>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</si>
  <si>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</si>
  <si>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</si>
  <si>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</si>
  <si>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</si>
  <si>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</si>
  <si>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</si>
  <si>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</si>
  <si>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</si>
  <si>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</si>
  <si>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</si>
  <si>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</si>
  <si>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</si>
  <si>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</si>
  <si>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</si>
  <si>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</si>
  <si>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</si>
  <si>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</si>
  <si>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</si>
  <si>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</si>
  <si>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</si>
  <si>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</si>
  <si>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</si>
  <si>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</si>
  <si>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</si>
  <si>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</si>
  <si>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</si>
  <si>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</si>
  <si>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</si>
  <si>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</si>
  <si>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</si>
  <si>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</si>
  <si>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</si>
  <si>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</si>
  <si>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</si>
  <si>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</si>
  <si>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</si>
  <si>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</si>
  <si>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</si>
  <si>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</si>
  <si>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</si>
  <si>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</si>
  <si>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</si>
  <si>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</si>
  <si>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</si>
  <si>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</si>
  <si>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</si>
  <si>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</si>
  <si>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</si>
  <si>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</si>
  <si>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</si>
  <si>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</si>
  <si>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</si>
  <si>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</si>
  <si>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</si>
  <si>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</si>
  <si>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</si>
  <si>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</si>
  <si>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</si>
  <si>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</si>
  <si>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</si>
  <si>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</si>
  <si>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</si>
  <si>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</si>
  <si>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</si>
  <si>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</si>
  <si>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</si>
  <si>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</si>
  <si>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</si>
  <si>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</si>
  <si>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</si>
  <si>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</si>
  <si>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</si>
  <si>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</si>
  <si>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</si>
  <si>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</si>
  <si>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</si>
  <si>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</si>
  <si>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</si>
  <si>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</si>
  <si>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</si>
  <si>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</si>
  <si>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</si>
  <si>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</si>
  <si>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</si>
  <si>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</si>
  <si>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</si>
  <si>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</si>
  <si>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</si>
  <si>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</si>
  <si>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</si>
  <si>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</si>
  <si>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</si>
  <si>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</si>
  <si>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</si>
  <si>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</si>
  <si>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</si>
  <si>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</si>
  <si>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</si>
  <si>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</si>
  <si>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</si>
  <si>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</si>
  <si>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</si>
  <si>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</si>
  <si>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</si>
  <si>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</si>
  <si>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</si>
  <si>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</si>
  <si>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</si>
  <si>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</si>
  <si>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</si>
  <si>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</si>
  <si>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</si>
  <si>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</si>
  <si>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</si>
  <si>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</si>
  <si>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</si>
  <si>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</si>
  <si>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</si>
  <si>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</si>
  <si>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</si>
  <si>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</si>
  <si>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</si>
  <si>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</si>
  <si>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</si>
  <si>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</si>
  <si>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</si>
  <si>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</si>
  <si>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</si>
  <si>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</si>
  <si>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</si>
  <si>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</si>
  <si>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</si>
  <si>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</si>
  <si>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</si>
  <si>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</si>
  <si>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</si>
  <si>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</si>
  <si>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</si>
  <si>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</si>
  <si>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</si>
  <si>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</si>
  <si>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</si>
  <si>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</si>
  <si>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</si>
  <si>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</si>
  <si>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</si>
  <si>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</si>
  <si>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</si>
  <si>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</si>
  <si>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</si>
  <si>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</si>
  <si>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</si>
  <si>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</si>
  <si>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</si>
  <si>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</si>
  <si>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</si>
  <si>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</si>
  <si>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</si>
  <si>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</si>
  <si>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</si>
  <si>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</si>
  <si>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</si>
  <si>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</si>
  <si>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</si>
  <si>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</si>
  <si>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</si>
  <si>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</si>
  <si>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</si>
  <si>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</si>
  <si>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</si>
  <si>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</si>
  <si>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</si>
  <si>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</si>
  <si>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</si>
  <si>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</si>
  <si>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</si>
  <si>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</si>
  <si>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</si>
  <si>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</si>
  <si>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</si>
  <si>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</si>
  <si>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</si>
  <si>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</si>
  <si>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</si>
  <si>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</si>
  <si>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</si>
  <si>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</si>
  <si>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</si>
  <si>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</si>
  <si>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</si>
  <si>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</si>
  <si>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</si>
  <si>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</si>
  <si>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</si>
  <si>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</si>
  <si>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</si>
  <si>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</si>
  <si>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</si>
  <si>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</si>
  <si>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</si>
  <si>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</si>
  <si>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</si>
  <si>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</si>
  <si>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</si>
  <si>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</si>
  <si>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</si>
  <si>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</si>
  <si>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</si>
  <si>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</si>
  <si>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</si>
  <si>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</si>
  <si>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</si>
  <si>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</si>
  <si>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</si>
  <si>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</si>
  <si>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</si>
  <si>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</si>
  <si>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</si>
  <si>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</si>
  <si>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</si>
  <si>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</si>
  <si>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</si>
  <si>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</si>
  <si>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</si>
  <si>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</si>
  <si>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</si>
  <si>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</si>
  <si>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</si>
  <si>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</si>
  <si>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</si>
  <si>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</si>
  <si>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</si>
  <si>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</si>
  <si>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</si>
  <si>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</si>
  <si>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</si>
  <si>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</si>
  <si>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</si>
  <si>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</si>
  <si>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</si>
  <si>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</si>
  <si>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</si>
  <si>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</si>
  <si>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</si>
  <si>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</si>
  <si>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</si>
  <si>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</si>
  <si>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</si>
  <si>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</si>
  <si>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</si>
  <si>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</si>
  <si>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</si>
  <si>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</si>
  <si>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</si>
  <si>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</si>
  <si>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</si>
  <si>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</si>
  <si>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</si>
  <si>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</si>
  <si>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</si>
  <si>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</si>
  <si>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</si>
  <si>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</si>
  <si>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</si>
  <si>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</si>
  <si>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</si>
  <si>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</si>
  <si>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</si>
  <si>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</si>
  <si>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</si>
  <si>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</si>
  <si>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</si>
  <si>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</si>
  <si>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</si>
  <si>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</si>
  <si>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</si>
  <si>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</si>
  <si>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</si>
  <si>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</si>
  <si>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</si>
  <si>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</si>
  <si>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</si>
  <si>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</si>
  <si>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</si>
  <si>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</si>
  <si>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</si>
  <si>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</si>
  <si>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</si>
  <si>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</si>
  <si>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</si>
  <si>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</si>
  <si>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</si>
  <si>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</si>
  <si>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</si>
  <si>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</si>
  <si>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</si>
  <si>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</si>
  <si>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</si>
  <si>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</si>
  <si>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</si>
  <si>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</si>
  <si>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</si>
  <si>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</si>
  <si>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</si>
  <si>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</si>
  <si>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</si>
  <si>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</si>
  <si>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</si>
  <si>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</si>
  <si>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</si>
  <si>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</si>
  <si>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</si>
  <si>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</si>
  <si>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</si>
  <si>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</si>
  <si>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</si>
  <si>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</si>
  <si>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</si>
  <si>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</si>
  <si>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</si>
  <si>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</si>
  <si>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</si>
  <si>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</si>
  <si>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</si>
  <si>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</si>
  <si>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</si>
  <si>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</si>
  <si>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</si>
  <si>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</si>
  <si>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</si>
  <si>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</si>
  <si>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</si>
  <si>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</si>
  <si>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</si>
  <si>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</si>
  <si>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</si>
  <si>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</si>
  <si>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</si>
  <si>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</si>
  <si>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</si>
  <si>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</si>
  <si>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</si>
  <si>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</si>
  <si>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</si>
  <si>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</si>
  <si>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</si>
  <si>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</si>
  <si>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</si>
  <si>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</si>
  <si>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</si>
  <si>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</si>
  <si>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</si>
  <si>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</si>
  <si>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</si>
  <si>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</si>
  <si>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</si>
  <si>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</si>
  <si>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</si>
  <si>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</si>
  <si>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</si>
  <si>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</si>
  <si>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</si>
  <si>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</si>
  <si>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</si>
  <si>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</si>
  <si>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</si>
  <si>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</si>
  <si>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</si>
  <si>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</si>
  <si>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</si>
  <si>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</si>
  <si>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</si>
  <si>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</si>
  <si>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</si>
  <si>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</si>
  <si>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</si>
  <si>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</si>
  <si>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</si>
  <si>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</si>
  <si>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</si>
  <si>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</si>
  <si>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</si>
  <si>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</si>
  <si>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</si>
  <si>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</si>
  <si>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</si>
  <si>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</si>
  <si>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</si>
  <si>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</si>
  <si>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</si>
  <si>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</si>
  <si>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</si>
  <si>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</si>
  <si>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</si>
  <si>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</si>
  <si>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</si>
  <si>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</si>
  <si>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</si>
  <si>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</si>
  <si>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</si>
  <si>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</si>
  <si>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</si>
  <si>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</si>
  <si>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</si>
  <si>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</si>
  <si>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</si>
  <si>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</si>
  <si>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</si>
  <si>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</si>
  <si>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</si>
  <si>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</si>
  <si>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</si>
  <si>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</si>
  <si>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</si>
  <si>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</si>
  <si>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</si>
  <si>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</si>
  <si>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</si>
  <si>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</si>
  <si>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</si>
  <si>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</si>
  <si>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</si>
  <si>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</si>
  <si>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</si>
  <si>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</si>
  <si>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</si>
  <si>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</si>
  <si>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</si>
  <si>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</si>
  <si>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</si>
  <si>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</si>
  <si>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</si>
  <si>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</si>
  <si>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</si>
  <si>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</si>
  <si>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</si>
  <si>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</si>
  <si>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</si>
  <si>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</si>
  <si>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</si>
  <si>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</si>
  <si>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</si>
  <si>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</si>
  <si>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</si>
  <si>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</si>
  <si>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</si>
  <si>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</si>
  <si>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</si>
  <si>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</si>
  <si>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</si>
  <si>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</si>
  <si>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</si>
  <si>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</si>
  <si>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</si>
  <si>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</si>
  <si>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</si>
  <si>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</si>
  <si>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</si>
  <si>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</si>
  <si>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</si>
  <si>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</si>
  <si>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</si>
  <si>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</si>
  <si>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</si>
  <si>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</si>
  <si>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</si>
  <si>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</si>
  <si>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</si>
  <si>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</si>
  <si>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</si>
  <si>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</si>
  <si>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</si>
  <si>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</si>
  <si>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</si>
  <si>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</si>
  <si>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</si>
  <si>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</si>
  <si>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</si>
  <si>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</si>
  <si>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</si>
  <si>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</si>
  <si>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</si>
  <si>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</si>
  <si>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</si>
  <si>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</si>
  <si>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</si>
  <si>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</si>
  <si>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</si>
  <si>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</si>
  <si>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</si>
  <si>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</si>
  <si>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</si>
  <si>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</si>
  <si>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</si>
  <si>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</si>
  <si>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</si>
  <si>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</si>
  <si>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</si>
  <si>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</si>
  <si>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</si>
  <si>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</si>
  <si>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</si>
  <si>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</si>
  <si>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</si>
  <si>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</si>
  <si>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</si>
  <si>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</si>
  <si>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</si>
  <si>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</si>
  <si>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</si>
  <si>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</si>
  <si>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</si>
  <si>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</si>
  <si>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</si>
  <si>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</si>
  <si>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</si>
  <si>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</si>
  <si>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</si>
  <si>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</si>
  <si>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</si>
  <si>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</si>
  <si>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</si>
  <si>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</si>
  <si>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</si>
  <si>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</si>
  <si>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</si>
  <si>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</si>
  <si>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</si>
  <si>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</si>
  <si>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</si>
  <si>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</si>
  <si>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</si>
  <si>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</si>
  <si>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</si>
  <si>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</si>
  <si>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</si>
  <si>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</si>
  <si>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</si>
  <si>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</si>
  <si>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</si>
  <si>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</si>
  <si>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</si>
  <si>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</si>
  <si>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</si>
  <si>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</si>
  <si>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</si>
  <si>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</si>
  <si>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</si>
  <si>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</si>
  <si>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</si>
  <si>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</si>
  <si>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</si>
  <si>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</si>
  <si>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</si>
  <si>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</si>
  <si>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</si>
  <si>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</si>
  <si>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</si>
  <si>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</si>
  <si>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</si>
  <si>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</si>
  <si>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</si>
  <si>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</si>
  <si>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</si>
  <si>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</si>
  <si>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</si>
  <si>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</si>
  <si>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</si>
  <si>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</si>
  <si>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</si>
  <si>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</si>
  <si>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</si>
  <si>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</si>
  <si>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</si>
  <si>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</si>
  <si>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</si>
  <si>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</si>
  <si>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</si>
  <si>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</si>
  <si>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</si>
  <si>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</si>
  <si>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</si>
  <si>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</si>
  <si>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</si>
  <si>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</si>
  <si>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</si>
  <si>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</si>
  <si>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</si>
  <si>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</si>
  <si>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</si>
  <si>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</si>
  <si>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</si>
  <si>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</si>
  <si>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</si>
  <si>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</si>
  <si>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</si>
  <si>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</si>
  <si>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</si>
  <si>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</si>
  <si>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</si>
  <si>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</si>
  <si>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</si>
  <si>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</si>
  <si>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</si>
  <si>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</si>
  <si>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</si>
  <si>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</si>
  <si>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</si>
  <si>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</si>
  <si>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</si>
  <si>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</si>
  <si>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</si>
  <si>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</si>
  <si>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</si>
  <si>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</si>
  <si>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</si>
  <si>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</si>
  <si>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</si>
  <si>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</si>
  <si>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</si>
  <si>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</si>
  <si>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</si>
  <si>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</si>
  <si>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</si>
  <si>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</si>
  <si>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</si>
  <si>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</si>
  <si>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</si>
  <si>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</si>
  <si>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</si>
  <si>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</si>
  <si>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</si>
  <si>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</si>
  <si>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</si>
  <si>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</si>
  <si>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</si>
  <si>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</si>
  <si>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</si>
  <si>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</si>
  <si>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</si>
  <si>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</si>
  <si>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</si>
  <si>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</si>
  <si>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</si>
  <si>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</si>
  <si>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</si>
  <si>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</si>
  <si>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</si>
  <si>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</si>
  <si>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</si>
  <si>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</si>
  <si>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</si>
  <si>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</si>
  <si>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</si>
  <si>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</si>
  <si>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</si>
  <si>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</si>
  <si>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</si>
  <si>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</si>
  <si>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</si>
  <si>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</si>
  <si>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</si>
  <si>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</si>
  <si>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</si>
  <si>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</si>
  <si>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</si>
  <si>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</si>
  <si>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</si>
  <si>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</si>
  <si>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</si>
  <si>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</si>
  <si>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</si>
  <si>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</si>
  <si>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</si>
  <si>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</si>
  <si>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</si>
  <si>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</si>
  <si>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</si>
  <si>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</si>
  <si>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</si>
  <si>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</si>
  <si>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</si>
  <si>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</si>
  <si>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</si>
  <si>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</si>
  <si>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</si>
  <si>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</si>
  <si>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</si>
  <si>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</si>
  <si>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</si>
  <si>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</si>
  <si>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</si>
  <si>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</si>
  <si>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</si>
  <si>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</si>
  <si>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</si>
  <si>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</si>
  <si>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</si>
  <si>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</si>
  <si>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</si>
  <si>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</si>
  <si>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</si>
  <si>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</si>
  <si>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</si>
  <si>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</si>
  <si>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</si>
  <si>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</si>
  <si>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</si>
  <si>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</si>
  <si>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</si>
  <si>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</si>
  <si>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</si>
  <si>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</si>
  <si>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</si>
  <si>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</si>
  <si>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</si>
  <si>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</si>
  <si>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</si>
  <si>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</si>
  <si>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</si>
  <si>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</si>
  <si>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</si>
  <si>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</si>
  <si>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</si>
  <si>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</si>
  <si>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</si>
  <si>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</si>
  <si>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</si>
  <si>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</si>
  <si>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</si>
  <si>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</si>
  <si>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</si>
  <si>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</si>
  <si>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</si>
  <si>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</si>
  <si>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</si>
  <si>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</si>
  <si>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</si>
  <si>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</si>
  <si>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</si>
  <si>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</si>
  <si>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</si>
  <si>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</si>
  <si>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</si>
  <si>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</si>
  <si>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</si>
  <si>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</si>
  <si>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</si>
  <si>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</si>
  <si>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</si>
  <si>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</si>
  <si>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</si>
  <si>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</si>
  <si>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</si>
  <si>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</si>
  <si>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</si>
  <si>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</si>
  <si>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</si>
  <si>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</si>
  <si>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</si>
  <si>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</si>
  <si>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</si>
  <si>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</si>
  <si>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</si>
  <si>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</si>
  <si>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</si>
  <si>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</si>
  <si>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</si>
  <si>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</si>
  <si>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</si>
  <si>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</si>
  <si>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</si>
  <si>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</si>
  <si>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</si>
  <si>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</si>
  <si>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</si>
  <si>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</si>
  <si>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</si>
  <si>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</si>
  <si>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</si>
  <si>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</si>
  <si>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</si>
  <si>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</si>
  <si>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</si>
  <si>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</si>
  <si>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</si>
  <si>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</si>
  <si>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</si>
  <si>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</si>
  <si>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</si>
  <si>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</si>
  <si>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</si>
  <si>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</si>
  <si>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</si>
  <si>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</si>
  <si>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</si>
  <si>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</si>
  <si>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</si>
  <si>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</si>
  <si>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</si>
  <si>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</si>
  <si>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</si>
  <si>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</si>
  <si>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</si>
  <si>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</si>
  <si>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</si>
  <si>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</si>
  <si>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</si>
  <si>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</si>
  <si>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</si>
  <si>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</si>
  <si>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</si>
  <si>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</si>
  <si>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</si>
  <si>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</si>
  <si>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</si>
  <si>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</si>
  <si>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</si>
  <si>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</si>
  <si>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</si>
  <si>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</si>
  <si>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</si>
  <si>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</si>
  <si>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</si>
  <si>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</si>
  <si>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</si>
  <si>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</si>
  <si>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</si>
  <si>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</si>
  <si>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</si>
  <si>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</si>
  <si>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</si>
  <si>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</si>
  <si>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</si>
  <si>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</si>
  <si>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</si>
  <si>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</si>
  <si>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</si>
  <si>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</si>
  <si>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</si>
  <si>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</si>
  <si>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</si>
  <si>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</si>
  <si>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</si>
  <si>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</si>
  <si>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</si>
  <si>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</si>
  <si>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</si>
  <si>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</si>
  <si>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</si>
  <si>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</si>
  <si>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</si>
  <si>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</si>
  <si>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</si>
  <si>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</si>
  <si>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</si>
  <si>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</si>
  <si>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</si>
  <si>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</si>
  <si>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</si>
  <si>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</si>
  <si>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</si>
  <si>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</si>
  <si>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</si>
  <si>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</si>
  <si>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</si>
  <si>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</si>
  <si>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</si>
  <si>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</si>
  <si>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</si>
  <si>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</si>
  <si>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</si>
  <si>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</si>
  <si>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</si>
  <si>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</si>
  <si>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</si>
  <si>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</si>
  <si>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</si>
  <si>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</si>
  <si>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</si>
  <si>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</si>
  <si>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</si>
  <si>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</si>
  <si>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</si>
  <si>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</si>
  <si>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</si>
  <si>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</si>
  <si>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</si>
  <si>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</si>
  <si>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</si>
  <si>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</si>
  <si>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</si>
  <si>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</si>
  <si>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</si>
  <si>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</si>
  <si>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</si>
  <si>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</si>
  <si>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</si>
  <si>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</si>
  <si>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</si>
  <si>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</si>
  <si>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</si>
  <si>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</si>
  <si>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</si>
  <si>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</si>
  <si>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</si>
  <si>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</si>
  <si>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</si>
  <si>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</si>
  <si>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</si>
  <si>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</si>
  <si>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</si>
  <si>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</si>
  <si>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</si>
  <si>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</si>
  <si>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</si>
  <si>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</si>
  <si>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</si>
  <si>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</si>
  <si>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</si>
  <si>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</si>
  <si>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</si>
  <si>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</si>
  <si>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</si>
  <si>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</si>
  <si>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</si>
  <si>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</si>
  <si>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</si>
  <si>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</si>
  <si>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</si>
  <si>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</si>
  <si>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</si>
  <si>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</si>
  <si>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</si>
  <si>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</si>
  <si>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</si>
  <si>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</si>
  <si>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</si>
  <si>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</si>
  <si>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</si>
  <si>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</si>
  <si>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</si>
  <si>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</si>
  <si>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</si>
  <si>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</si>
  <si>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</si>
  <si>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</si>
  <si>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</si>
  <si>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</si>
  <si>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</si>
  <si>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</si>
  <si>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</si>
  <si>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</si>
  <si>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</si>
  <si>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</si>
  <si>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</si>
  <si>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</si>
  <si>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</si>
  <si>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</si>
  <si>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</si>
  <si>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</si>
  <si>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</si>
  <si>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</si>
  <si>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</si>
  <si>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</si>
  <si>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</si>
  <si>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</si>
  <si>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</si>
  <si>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</si>
  <si>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</si>
  <si>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</si>
  <si>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</si>
  <si>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</si>
  <si>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</si>
  <si>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</si>
  <si>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</si>
  <si>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</si>
  <si>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</si>
  <si>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</si>
  <si>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</si>
  <si>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</si>
  <si>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</si>
  <si>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</si>
  <si>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</si>
  <si>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</si>
  <si>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</si>
  <si>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</si>
  <si>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</si>
  <si>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</si>
  <si>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</si>
  <si>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</si>
  <si>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</si>
  <si>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</si>
  <si>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</si>
  <si>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</si>
  <si>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</si>
  <si>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</si>
  <si>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</si>
  <si>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</si>
  <si>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</si>
  <si>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</si>
  <si>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</si>
  <si>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</si>
  <si>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</si>
  <si>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</si>
  <si>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</si>
  <si>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</si>
  <si>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</si>
  <si>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</si>
  <si>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</si>
  <si>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</si>
  <si>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</si>
  <si>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</si>
  <si>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</si>
  <si>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</si>
  <si>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</si>
  <si>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</si>
  <si>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</si>
  <si>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</si>
  <si>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</si>
  <si>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</si>
  <si>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</si>
  <si>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</si>
  <si>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</si>
  <si>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</si>
  <si>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</si>
  <si>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</si>
  <si>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</si>
  <si>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</si>
  <si>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</si>
  <si>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</si>
  <si>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</si>
  <si>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</si>
  <si>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</si>
  <si>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</si>
  <si>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</si>
  <si>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</si>
  <si>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</si>
  <si>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</si>
  <si>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</si>
  <si>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</si>
  <si>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</si>
  <si>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</si>
  <si>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</si>
  <si>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</si>
  <si>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</si>
  <si>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</si>
  <si>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</si>
  <si>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</si>
  <si>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</si>
  <si>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</si>
  <si>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</si>
  <si>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</si>
  <si>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</si>
  <si>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</si>
  <si>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</si>
  <si>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</si>
  <si>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</si>
  <si>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</si>
  <si>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</si>
  <si>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</si>
  <si>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</si>
  <si>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</si>
  <si>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</si>
  <si>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</si>
  <si>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</si>
  <si>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</si>
  <si>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</si>
  <si>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</si>
  <si>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</si>
  <si>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</si>
  <si>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</si>
  <si>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</si>
  <si>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</si>
  <si>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</si>
  <si>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</si>
  <si>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</si>
  <si>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</si>
  <si>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</si>
  <si>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</si>
  <si>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</si>
  <si>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</si>
  <si>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</si>
  <si>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</si>
  <si>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</si>
  <si>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</si>
  <si>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</si>
  <si>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</si>
  <si>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</si>
  <si>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</si>
  <si>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</si>
  <si>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</si>
  <si>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</si>
  <si>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</si>
  <si>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</si>
  <si>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</si>
  <si>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</si>
  <si>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</si>
  <si>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</si>
  <si>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</si>
  <si>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</si>
  <si>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</si>
  <si>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</si>
  <si>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</si>
  <si>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</si>
  <si>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</si>
  <si>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</si>
  <si>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</si>
  <si>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</si>
  <si>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</si>
  <si>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</si>
  <si>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</si>
  <si>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</si>
  <si>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</si>
  <si>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</si>
  <si>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</si>
  <si>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</si>
  <si>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</si>
  <si>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</si>
  <si>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</si>
  <si>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</si>
  <si>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</si>
  <si>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</si>
  <si>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</si>
  <si>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</si>
  <si>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</si>
  <si>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</si>
  <si>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</si>
  <si>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</si>
  <si>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</si>
  <si>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</si>
  <si>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</si>
  <si>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</si>
  <si>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</si>
  <si>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</si>
  <si>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</si>
  <si>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</si>
  <si>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</si>
  <si>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</si>
  <si>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</si>
  <si>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</si>
  <si>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</si>
  <si>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</si>
  <si>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</si>
  <si>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</si>
  <si>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</si>
  <si>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</si>
  <si>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</si>
  <si>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</si>
  <si>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</si>
  <si>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</si>
  <si>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</si>
  <si>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</si>
  <si>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</si>
  <si>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</si>
  <si>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</si>
  <si>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</si>
  <si>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</si>
  <si>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</si>
  <si>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</si>
  <si>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</si>
  <si>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</si>
  <si>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</si>
  <si>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</si>
  <si>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</si>
  <si>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</si>
  <si>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</si>
  <si>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</si>
  <si>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</si>
  <si>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</si>
  <si>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</si>
  <si>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</si>
  <si>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</si>
  <si>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</si>
  <si>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</si>
  <si>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</si>
  <si>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</si>
  <si>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</si>
  <si>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</si>
  <si>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</si>
  <si>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</si>
  <si>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</si>
  <si>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</si>
  <si>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</si>
  <si>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</si>
  <si>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</si>
  <si>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</si>
  <si>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</si>
  <si>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</si>
  <si>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</si>
  <si>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</si>
  <si>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</si>
  <si>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</si>
  <si>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</si>
  <si>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</si>
  <si>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</si>
  <si>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</si>
  <si>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</si>
  <si>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</si>
  <si>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</si>
  <si>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</si>
  <si>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</si>
  <si>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</si>
  <si>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</si>
  <si>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</si>
  <si>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</si>
  <si>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</si>
  <si>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</si>
  <si>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</si>
  <si>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</si>
  <si>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</si>
  <si>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</si>
  <si>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</si>
  <si>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</si>
  <si>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</si>
  <si>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</si>
  <si>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</si>
  <si>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</si>
  <si>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</si>
  <si>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</si>
  <si>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</si>
  <si>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</si>
  <si>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</si>
  <si>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</si>
  <si>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</si>
  <si>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</si>
  <si>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</si>
  <si>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</si>
  <si>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</si>
  <si>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</si>
  <si>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</si>
  <si>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</si>
  <si>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</si>
  <si>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</si>
  <si>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</si>
  <si>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</si>
  <si>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</si>
  <si>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</si>
  <si>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</si>
  <si>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</si>
  <si>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</si>
  <si>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</si>
  <si>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</si>
  <si>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</si>
  <si>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</si>
  <si>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</si>
  <si>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</si>
  <si>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</si>
  <si>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</si>
  <si>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</si>
  <si>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</si>
  <si>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</si>
  <si>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</si>
  <si>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</si>
  <si>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</si>
  <si>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</si>
  <si>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</si>
  <si>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</si>
  <si>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</si>
  <si>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</si>
  <si>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</si>
  <si>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</si>
  <si>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</si>
  <si>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</si>
  <si>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</si>
  <si>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</si>
  <si>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</si>
  <si>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</si>
  <si>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</si>
  <si>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</si>
  <si>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</si>
  <si>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</si>
  <si>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</si>
  <si>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</si>
  <si>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</si>
  <si>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</si>
  <si>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</si>
  <si>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</si>
  <si>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</si>
  <si>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</si>
  <si>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</si>
  <si>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</si>
  <si>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</si>
  <si>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</si>
  <si>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</si>
  <si>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</si>
  <si>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</si>
  <si>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</si>
  <si>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</si>
  <si>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</si>
  <si>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</si>
  <si>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</si>
  <si>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</si>
  <si>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</si>
  <si>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</si>
  <si>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</si>
  <si>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</si>
  <si>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</si>
  <si>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</si>
  <si>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</si>
  <si>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</si>
  <si>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</si>
  <si>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</si>
  <si>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</si>
  <si>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</si>
  <si>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</si>
  <si>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</si>
  <si>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</si>
  <si>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</si>
  <si>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</si>
  <si>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</si>
  <si>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</si>
  <si>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</si>
  <si>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</si>
  <si>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</si>
  <si>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</si>
  <si>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</si>
  <si>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</si>
  <si>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</si>
  <si>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</si>
  <si>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</si>
  <si>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</si>
  <si>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</si>
  <si>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</si>
  <si>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</si>
  <si>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</si>
  <si>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</si>
  <si>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</si>
  <si>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</si>
  <si>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</si>
  <si>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</si>
  <si>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</si>
  <si>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</si>
  <si>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</si>
  <si>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</si>
  <si>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</si>
  <si>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</si>
  <si>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</si>
  <si>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</si>
  <si>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</si>
  <si>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</si>
  <si>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</si>
  <si>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</si>
  <si>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</si>
  <si>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</si>
  <si>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</si>
  <si>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</si>
  <si>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</si>
  <si>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</si>
  <si>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</si>
  <si>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</si>
  <si>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</si>
  <si>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</si>
  <si>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</si>
  <si>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</si>
  <si>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</si>
  <si>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</si>
  <si>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</si>
  <si>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</si>
  <si>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</si>
  <si>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</si>
  <si>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</si>
  <si>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</si>
  <si>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</si>
  <si>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</si>
  <si>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</si>
  <si>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</si>
  <si>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</si>
  <si>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</si>
  <si>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</si>
  <si>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</si>
  <si>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</si>
  <si>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</si>
  <si>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</si>
  <si>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</si>
  <si>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</si>
  <si>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</si>
  <si>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</si>
  <si>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</si>
  <si>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</si>
  <si>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</si>
  <si>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</si>
  <si>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</si>
  <si>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</si>
  <si>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</si>
  <si>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</si>
  <si>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</si>
  <si>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</si>
  <si>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</si>
  <si>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</si>
  <si>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</si>
  <si>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</si>
  <si>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</si>
  <si>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</si>
  <si>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</si>
  <si>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</si>
  <si>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</si>
  <si>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</si>
  <si>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</si>
  <si>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</si>
  <si>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</si>
  <si>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</si>
  <si>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</si>
  <si>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</si>
  <si>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</si>
  <si>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</si>
  <si>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</si>
  <si>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</si>
  <si>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</si>
  <si>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</si>
  <si>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</si>
  <si>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</si>
  <si>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</si>
  <si>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</si>
  <si>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</si>
  <si>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</si>
  <si>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</si>
  <si>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</si>
  <si>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</si>
  <si>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</si>
  <si>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</si>
  <si>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</si>
  <si>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</si>
  <si>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</si>
  <si>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</si>
  <si>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</si>
  <si>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</si>
  <si>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</si>
  <si>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</si>
  <si>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</si>
  <si>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</si>
  <si>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</si>
  <si>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</si>
  <si>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</si>
  <si>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</si>
  <si>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</si>
  <si>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</si>
  <si>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</si>
  <si>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</si>
  <si>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</si>
  <si>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</si>
  <si>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</si>
  <si>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</si>
  <si>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</si>
  <si>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</si>
  <si>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</si>
  <si>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</si>
  <si>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</si>
  <si>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</si>
  <si>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</si>
  <si>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</si>
  <si>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</si>
  <si>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</si>
  <si>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</si>
  <si>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</si>
  <si>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</si>
  <si>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</si>
  <si>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</si>
  <si>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</si>
  <si>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</si>
  <si>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</si>
  <si>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</si>
  <si>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</si>
  <si>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</si>
  <si>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</si>
  <si>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</si>
  <si>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</si>
  <si>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</si>
  <si>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</si>
  <si>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</si>
  <si>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</si>
  <si>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</si>
  <si>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</si>
  <si>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</si>
  <si>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</si>
  <si>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</si>
  <si>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</si>
  <si>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</si>
  <si>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</si>
  <si>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</si>
  <si>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</si>
  <si>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</si>
  <si>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</si>
  <si>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</si>
  <si>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</si>
  <si>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</si>
  <si>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</si>
  <si>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</si>
  <si>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</si>
  <si>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</si>
  <si>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</si>
  <si>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</si>
  <si>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</si>
  <si>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</si>
  <si>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</si>
  <si>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</si>
  <si>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</si>
  <si>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</si>
  <si>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</si>
  <si>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</si>
  <si>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</si>
  <si>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</si>
  <si>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</si>
  <si>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</si>
  <si>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</si>
  <si>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</si>
  <si>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</si>
  <si>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</si>
  <si>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</si>
  <si>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</si>
  <si>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</si>
  <si>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</si>
  <si>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</si>
  <si>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</si>
  <si>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</si>
  <si>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</si>
  <si>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</si>
  <si>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</si>
  <si>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</si>
  <si>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</si>
  <si>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</si>
  <si>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</si>
  <si>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</si>
  <si>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</si>
  <si>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</si>
  <si>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</si>
  <si>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</si>
  <si>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</si>
  <si>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</si>
  <si>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</si>
  <si>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</si>
  <si>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</si>
  <si>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</si>
  <si>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</si>
  <si>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</si>
  <si>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</si>
  <si>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</si>
  <si>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</si>
  <si>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</si>
  <si>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</si>
  <si>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</si>
  <si>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</si>
  <si>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</si>
  <si>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</si>
  <si>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</si>
  <si>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</si>
  <si>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</si>
  <si>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</si>
  <si>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</si>
  <si>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</si>
  <si>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</si>
  <si>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</si>
  <si>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</si>
  <si>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</si>
  <si>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</si>
  <si>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</si>
  <si>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</si>
  <si>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</si>
  <si>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</si>
  <si>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</si>
  <si>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</si>
  <si>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</si>
  <si>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</si>
  <si>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</si>
  <si>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</si>
  <si>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</si>
  <si>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</si>
  <si>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</si>
  <si>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</si>
  <si>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</si>
  <si>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</si>
  <si>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</si>
  <si>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</si>
  <si>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</si>
  <si>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</si>
  <si>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</si>
  <si>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</si>
  <si>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</si>
  <si>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</si>
  <si>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</si>
  <si>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</si>
  <si>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</si>
  <si>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</si>
  <si>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</si>
  <si>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</si>
  <si>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</si>
  <si>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</si>
  <si>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</si>
  <si>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</si>
  <si>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</si>
  <si>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</si>
  <si>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</si>
  <si>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</si>
  <si>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</si>
  <si>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</si>
  <si>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</si>
  <si>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</si>
  <si>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</si>
  <si>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</si>
  <si>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</si>
  <si>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</si>
  <si>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</si>
  <si>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</si>
  <si>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</si>
  <si>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</si>
  <si>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</si>
  <si>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</si>
  <si>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</si>
  <si>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</si>
  <si>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</si>
  <si>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</si>
  <si>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</si>
  <si>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</si>
  <si>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</si>
  <si>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</si>
  <si>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</si>
  <si>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</si>
  <si>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</si>
  <si>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</si>
  <si>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</si>
  <si>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</si>
  <si>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</si>
  <si>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</si>
  <si>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</si>
  <si>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</si>
  <si>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</si>
  <si>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</si>
  <si>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</si>
  <si>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</si>
  <si>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</si>
  <si>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</si>
  <si>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</si>
  <si>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</si>
  <si>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</si>
  <si>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</si>
  <si>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</si>
  <si>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</si>
  <si>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</si>
  <si>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</si>
  <si>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</si>
  <si>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</si>
  <si>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</si>
  <si>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</si>
  <si>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</si>
  <si>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</si>
  <si>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</si>
  <si>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</si>
  <si>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</si>
  <si>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</si>
  <si>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</si>
  <si>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</si>
  <si>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</si>
  <si>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</si>
  <si>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</si>
  <si>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</si>
  <si>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</si>
  <si>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</si>
  <si>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</si>
  <si>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</si>
  <si>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</si>
  <si>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</si>
  <si>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</si>
  <si>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</si>
  <si>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</si>
  <si>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</si>
  <si>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</si>
  <si>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</si>
  <si>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</si>
  <si>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</si>
  <si>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</si>
  <si>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</si>
  <si>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</si>
  <si>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</si>
  <si>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</si>
  <si>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</si>
  <si>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</si>
  <si>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</si>
  <si>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</si>
  <si>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</si>
  <si>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</si>
  <si>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</si>
  <si>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</si>
  <si>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</si>
  <si>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</si>
  <si>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</si>
  <si>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</si>
  <si>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</si>
  <si>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</si>
  <si>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</si>
  <si>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</si>
  <si>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</si>
  <si>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</si>
  <si>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</si>
  <si>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</si>
  <si>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</si>
  <si>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</si>
  <si>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</si>
  <si>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</si>
  <si>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</si>
  <si>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</si>
  <si>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</si>
  <si>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</si>
  <si>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</si>
  <si>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</si>
  <si>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</si>
  <si>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</si>
  <si>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</si>
  <si>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</si>
  <si>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</si>
  <si>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</si>
  <si>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</si>
  <si>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</si>
  <si>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</si>
  <si>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</si>
  <si>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</si>
  <si>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</si>
  <si>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</si>
  <si>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</si>
  <si>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</si>
  <si>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</si>
  <si>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</si>
  <si>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</si>
  <si>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</si>
  <si>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</si>
  <si>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</si>
  <si>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</si>
  <si>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</si>
  <si>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</si>
  <si>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</si>
  <si>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</si>
  <si>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</si>
  <si>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</si>
  <si>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</si>
  <si>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</si>
  <si>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</si>
  <si>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</si>
  <si>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</si>
  <si>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</si>
  <si>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</si>
  <si>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</si>
  <si>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</si>
  <si>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</si>
  <si>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</si>
  <si>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</si>
  <si>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</si>
  <si>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</si>
  <si>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</si>
  <si>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</si>
  <si>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</si>
  <si>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</si>
  <si>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</si>
  <si>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</si>
  <si>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</si>
  <si>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</si>
  <si>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</si>
  <si>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</si>
  <si>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</si>
  <si>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</si>
  <si>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</si>
  <si>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</si>
  <si>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</si>
  <si>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</si>
  <si>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</si>
  <si>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</si>
  <si>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</si>
  <si>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</si>
  <si>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</si>
  <si>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</si>
  <si>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</si>
  <si>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</si>
  <si>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</si>
  <si>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</si>
  <si>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</si>
  <si>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</si>
  <si>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</si>
  <si>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</si>
  <si>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</si>
  <si>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</si>
  <si>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</si>
  <si>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</si>
  <si>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</si>
  <si>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</si>
  <si>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</si>
  <si>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</si>
  <si>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</si>
  <si>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</si>
  <si>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</si>
  <si>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</si>
  <si>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</si>
  <si>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</si>
  <si>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</si>
  <si>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</si>
  <si>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</si>
  <si>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</si>
  <si>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</si>
  <si>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</si>
  <si>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</si>
  <si>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</si>
  <si>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</si>
  <si>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</si>
  <si>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</si>
  <si>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</si>
  <si>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</si>
  <si>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</si>
  <si>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</si>
  <si>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</si>
  <si>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</si>
  <si>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</si>
  <si>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</si>
  <si>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</si>
  <si>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</si>
  <si>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</si>
  <si>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</si>
  <si>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</si>
  <si>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</si>
  <si>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</si>
  <si>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</si>
  <si>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</si>
  <si>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</si>
  <si>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</si>
  <si>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</si>
  <si>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</si>
  <si>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</si>
  <si>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</si>
  <si>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</si>
  <si>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</si>
  <si>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</si>
  <si>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</si>
  <si>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</si>
  <si>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</si>
  <si>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</si>
  <si>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</si>
  <si>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</si>
  <si>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</si>
  <si>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</si>
  <si>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</si>
  <si>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</si>
  <si>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</si>
  <si>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</si>
  <si>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</si>
  <si>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</si>
  <si>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</si>
  <si>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</si>
  <si>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</si>
  <si>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</si>
  <si>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</si>
  <si>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</si>
  <si>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</si>
  <si>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</si>
  <si>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</si>
  <si>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</si>
  <si>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</si>
  <si>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</si>
  <si>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</si>
  <si>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</si>
  <si>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</si>
  <si>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</si>
  <si>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</si>
  <si>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</si>
  <si>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</si>
  <si>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</si>
  <si>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</si>
  <si>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</si>
  <si>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</si>
  <si>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</si>
  <si>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</si>
  <si>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</si>
  <si>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</si>
  <si>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</si>
  <si>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</si>
  <si>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</si>
  <si>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</si>
  <si>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</si>
  <si>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</si>
  <si>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</si>
  <si>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</si>
  <si>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</si>
  <si>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</si>
  <si>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</si>
  <si>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</si>
  <si>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</si>
  <si>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</si>
  <si>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</si>
  <si>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</si>
  <si>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</si>
  <si>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</si>
  <si>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</si>
  <si>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</si>
  <si>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</si>
  <si>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</si>
  <si>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</si>
  <si>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</si>
  <si>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</si>
  <si>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</si>
  <si>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</si>
  <si>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</si>
  <si>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</si>
  <si>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</si>
  <si>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</si>
  <si>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</si>
  <si>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</si>
  <si>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</si>
  <si>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</si>
  <si>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</si>
  <si>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</si>
  <si>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</si>
  <si>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</si>
  <si>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</si>
  <si>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</si>
  <si>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</si>
  <si>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</si>
  <si>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</si>
  <si>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</si>
  <si>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</si>
  <si>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</si>
  <si>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</si>
  <si>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</si>
  <si>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</si>
  <si>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</si>
  <si>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</si>
  <si>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</si>
  <si>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</si>
  <si>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</si>
  <si>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</si>
  <si>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</si>
  <si>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</si>
  <si>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</si>
  <si>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</si>
  <si>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</si>
  <si>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</si>
  <si>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</si>
  <si>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</si>
  <si>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</si>
  <si>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</si>
  <si>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</si>
  <si>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</si>
  <si>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</si>
  <si>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</si>
  <si>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</si>
  <si>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</si>
  <si>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</si>
  <si>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</si>
  <si>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</si>
  <si>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</si>
  <si>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</si>
  <si>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</si>
  <si>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</si>
  <si>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</si>
  <si>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</si>
  <si>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</si>
  <si>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</si>
  <si>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</si>
  <si>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</si>
  <si>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</si>
  <si>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</si>
  <si>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</si>
  <si>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</si>
  <si>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</si>
  <si>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</si>
  <si>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</si>
  <si>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</si>
  <si>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</si>
  <si>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</si>
  <si>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</si>
  <si>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</si>
  <si>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</si>
  <si>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</si>
  <si>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</si>
  <si>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</si>
  <si>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</si>
  <si>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</si>
  <si>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</si>
  <si>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</si>
  <si>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</si>
  <si>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</si>
  <si>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</si>
  <si>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</si>
  <si>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</si>
  <si>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</si>
  <si>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</si>
  <si>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</si>
  <si>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</si>
  <si>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</si>
  <si>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</si>
  <si>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</si>
  <si>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</si>
  <si>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</si>
  <si>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</si>
  <si>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</si>
  <si>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</si>
  <si>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</si>
  <si>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</si>
  <si>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</si>
  <si>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</si>
  <si>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</si>
  <si>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</si>
  <si>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</si>
  <si>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</si>
  <si>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</si>
  <si>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</si>
  <si>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</si>
  <si>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</si>
  <si>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</si>
  <si>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</si>
  <si>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</si>
  <si>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</si>
  <si>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</si>
  <si>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</si>
  <si>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</si>
  <si>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</si>
  <si>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</si>
  <si>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</si>
  <si>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</si>
  <si>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</si>
  <si>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</si>
  <si>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</si>
  <si>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</si>
  <si>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</si>
  <si>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</si>
  <si>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</si>
  <si>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</si>
  <si>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</si>
  <si>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</si>
  <si>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</si>
  <si>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</si>
  <si>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</si>
  <si>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</si>
  <si>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</si>
  <si>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</si>
  <si>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</si>
  <si>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</si>
  <si>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</si>
  <si>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</si>
  <si>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</si>
  <si>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</si>
  <si>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</si>
  <si>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</si>
  <si>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</si>
  <si>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</si>
  <si>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</si>
  <si>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</si>
  <si>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</si>
  <si>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</si>
  <si>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</si>
  <si>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</si>
  <si>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</si>
  <si>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</si>
  <si>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</si>
  <si>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</si>
  <si>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</si>
  <si>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</si>
  <si>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</si>
  <si>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</si>
  <si>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</si>
  <si>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</si>
  <si>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</si>
  <si>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</si>
  <si>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</si>
  <si>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</si>
  <si>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</si>
  <si>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</si>
  <si>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</si>
  <si>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</si>
  <si>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</si>
  <si>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</si>
  <si>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</si>
  <si>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</si>
  <si>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</si>
  <si>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</si>
  <si>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</si>
  <si>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</si>
  <si>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</si>
  <si>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</si>
  <si>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</si>
  <si>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</si>
  <si>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</si>
  <si>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</si>
  <si>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</si>
  <si>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</si>
  <si>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</si>
  <si>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</si>
  <si>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</si>
  <si>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</si>
  <si>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</si>
  <si>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</si>
  <si>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</si>
  <si>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</si>
  <si>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</si>
  <si>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</si>
  <si>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</si>
  <si>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</si>
  <si>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</si>
  <si>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</si>
  <si>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</si>
  <si>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</si>
  <si>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</si>
  <si>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</si>
  <si>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</si>
  <si>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</si>
  <si>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</si>
  <si>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</si>
  <si>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</si>
  <si>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</si>
  <si>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</si>
  <si>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</si>
  <si>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</si>
  <si>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</si>
  <si>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</si>
  <si>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</si>
  <si>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</si>
  <si>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</si>
  <si>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</si>
  <si>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</si>
  <si>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</si>
  <si>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</si>
  <si>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</si>
  <si>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</si>
  <si>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</si>
  <si>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</si>
  <si>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</si>
  <si>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</si>
  <si>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</si>
  <si>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</si>
  <si>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</si>
  <si>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</si>
  <si>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</si>
  <si>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</si>
  <si>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</si>
  <si>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</si>
  <si>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</si>
  <si>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</si>
  <si>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</si>
  <si>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</si>
  <si>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</si>
  <si>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</si>
  <si>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</si>
  <si>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</si>
  <si>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</si>
  <si>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</si>
  <si>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</si>
  <si>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</si>
  <si>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</si>
  <si>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</si>
  <si>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</si>
  <si>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</si>
  <si>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</si>
  <si>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</si>
  <si>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</si>
  <si>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</si>
  <si>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</si>
  <si>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</si>
  <si>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</si>
  <si>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</si>
  <si>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</si>
  <si>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</si>
  <si>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</si>
  <si>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</si>
  <si>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</si>
  <si>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</si>
  <si>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</si>
  <si>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</si>
  <si>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</si>
  <si>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</si>
  <si>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</si>
  <si>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</si>
  <si>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</si>
  <si>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</si>
  <si>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</si>
  <si>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</si>
  <si>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</si>
  <si>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</si>
  <si>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</si>
  <si>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</si>
  <si>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</si>
  <si>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</si>
  <si>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</si>
  <si>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</si>
  <si>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</si>
  <si>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</si>
  <si>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</si>
  <si>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</si>
  <si>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</si>
  <si>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</si>
  <si>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</si>
  <si>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</si>
  <si>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</si>
  <si>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</si>
  <si>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</si>
  <si>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</si>
  <si>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</si>
  <si>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</si>
  <si>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</si>
  <si>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</si>
  <si>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</si>
  <si>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</si>
  <si>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</si>
  <si>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</si>
  <si>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</si>
  <si>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</si>
  <si>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</si>
  <si>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</si>
  <si>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</si>
  <si>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</si>
  <si>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</si>
  <si>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</si>
  <si>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</si>
  <si>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</si>
  <si>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</si>
  <si>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</si>
  <si>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</si>
  <si>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</si>
  <si>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</si>
  <si>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</si>
  <si>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</si>
  <si>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</si>
  <si>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</si>
  <si>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</si>
  <si>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</si>
  <si>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</si>
  <si>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</si>
  <si>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</si>
  <si>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</si>
  <si>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</si>
  <si>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</si>
  <si>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</si>
  <si>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</si>
  <si>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</si>
  <si>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</si>
  <si>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</si>
  <si>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</si>
  <si>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</si>
  <si>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</si>
  <si>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</si>
  <si>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</si>
  <si>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</si>
  <si>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</si>
  <si>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</si>
  <si>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</si>
  <si>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</si>
  <si>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</si>
  <si>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</si>
  <si>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</si>
  <si>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</si>
  <si>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</si>
  <si>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</si>
  <si>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</si>
  <si>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</si>
  <si>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</si>
  <si>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</si>
  <si>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</si>
  <si>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</si>
  <si>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</si>
  <si>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</si>
  <si>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</si>
  <si>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</si>
  <si>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</si>
  <si>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</si>
  <si>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</si>
  <si>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</si>
  <si>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</si>
  <si>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</si>
  <si>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</si>
  <si>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</si>
  <si>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</si>
  <si>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</si>
  <si>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</si>
  <si>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</si>
  <si>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</si>
  <si>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</si>
  <si>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</si>
  <si>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</si>
  <si>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</si>
  <si>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</si>
  <si>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</si>
  <si>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</si>
  <si>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</si>
  <si>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</si>
  <si>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</si>
  <si>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</si>
  <si>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</si>
  <si>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</si>
  <si>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</si>
  <si>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</si>
  <si>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</si>
  <si>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</si>
  <si>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</si>
  <si>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</si>
  <si>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</si>
  <si>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</si>
  <si>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</si>
  <si>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</si>
  <si>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</si>
  <si>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</si>
  <si>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</si>
  <si>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</si>
  <si>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</si>
  <si>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</si>
  <si>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</si>
  <si>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</si>
  <si>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</si>
  <si>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</si>
  <si>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</si>
  <si>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</si>
  <si>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</si>
  <si>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</si>
  <si>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</si>
  <si>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</si>
  <si>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</si>
  <si>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</si>
  <si>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</si>
  <si>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</si>
  <si>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</si>
  <si>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</si>
  <si>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</si>
  <si>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</si>
  <si>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</si>
  <si>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</si>
  <si>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</si>
  <si>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</si>
  <si>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</si>
  <si>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</si>
  <si>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</si>
  <si>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</si>
  <si>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</si>
  <si>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</si>
  <si>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</si>
  <si>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</si>
  <si>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</si>
  <si>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</si>
  <si>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</si>
  <si>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</si>
  <si>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</si>
  <si>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</si>
  <si>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</si>
  <si>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</si>
  <si>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</si>
  <si>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</si>
  <si>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</si>
  <si>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</si>
  <si>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</si>
  <si>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</si>
  <si>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</si>
  <si>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</si>
  <si>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</si>
  <si>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</si>
  <si>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</si>
  <si>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</si>
  <si>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</si>
  <si>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</si>
  <si>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</si>
  <si>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</si>
  <si>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</si>
  <si>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</si>
  <si>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</si>
  <si>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</si>
  <si>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</si>
  <si>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</si>
  <si>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</si>
  <si>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</si>
  <si>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</si>
  <si>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</si>
  <si>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</si>
  <si>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</si>
  <si>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</si>
  <si>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</si>
  <si>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</si>
  <si>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</si>
  <si>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</si>
  <si>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</si>
  <si>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</si>
  <si>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</si>
  <si>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</si>
  <si>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</si>
  <si>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</si>
  <si>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</si>
  <si>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</si>
  <si>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</si>
  <si>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</si>
  <si>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</si>
  <si>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</si>
  <si>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</si>
  <si>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</si>
  <si>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</si>
  <si>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</si>
  <si>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</si>
  <si>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</si>
  <si>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</si>
  <si>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</si>
  <si>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</si>
  <si>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</si>
  <si>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</si>
  <si>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</si>
  <si>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</si>
  <si>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</si>
  <si>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</si>
  <si>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</si>
  <si>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</si>
  <si>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</si>
  <si>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</si>
  <si>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</si>
  <si>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</si>
  <si>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</si>
  <si>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</si>
  <si>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</si>
  <si>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</si>
  <si>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</si>
  <si>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</si>
  <si>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</si>
  <si>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</si>
  <si>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</si>
  <si>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</si>
  <si>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</si>
  <si>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</si>
  <si>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</si>
  <si>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</si>
  <si>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</si>
  <si>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</si>
  <si>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</si>
  <si>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</si>
  <si>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</si>
  <si>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</si>
  <si>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</si>
  <si>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</si>
  <si>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</si>
  <si>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</si>
  <si>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</si>
  <si>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</si>
  <si>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</si>
  <si>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</si>
  <si>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</si>
  <si>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</si>
  <si>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</si>
  <si>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</si>
  <si>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</si>
  <si>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</si>
  <si>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</si>
  <si>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</si>
  <si>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</si>
  <si>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</si>
  <si>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</si>
  <si>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</si>
  <si>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</si>
  <si>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</si>
  <si>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</si>
  <si>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</si>
  <si>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</si>
  <si>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</si>
  <si>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</si>
  <si>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</si>
  <si>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</si>
  <si>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</si>
  <si>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</si>
  <si>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</si>
  <si>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</si>
  <si>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</si>
  <si>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</si>
  <si>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</si>
  <si>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</si>
  <si>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</si>
  <si>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</si>
  <si>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</si>
  <si>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</si>
  <si>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</si>
  <si>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</si>
  <si>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</si>
  <si>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</si>
  <si>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</si>
  <si>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</si>
  <si>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</si>
  <si>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</si>
  <si>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</si>
  <si>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</si>
  <si>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</si>
  <si>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</si>
  <si>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</si>
  <si>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</si>
  <si>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</si>
  <si>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</si>
  <si>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</si>
  <si>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</si>
  <si>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</si>
  <si>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</si>
  <si>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</si>
  <si>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</si>
  <si>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</si>
  <si>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</si>
  <si>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</si>
  <si>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</si>
  <si>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</si>
  <si>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</si>
  <si>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</si>
  <si>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</si>
  <si>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</si>
  <si>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</si>
  <si>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</si>
  <si>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</si>
  <si>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</si>
  <si>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</si>
  <si>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</si>
  <si>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</si>
  <si>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</si>
  <si>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</si>
  <si>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</si>
  <si>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</si>
  <si>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</si>
  <si>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</si>
  <si>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</si>
  <si>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</si>
  <si>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</si>
  <si>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</si>
  <si>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</si>
  <si>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</si>
  <si>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</si>
  <si>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</si>
  <si>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</si>
  <si>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</si>
  <si>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</si>
  <si>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</si>
  <si>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</si>
  <si>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</si>
  <si>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</si>
  <si>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</si>
  <si>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</si>
  <si>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</si>
  <si>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</si>
  <si>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</si>
  <si>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</si>
  <si>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</si>
  <si>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</si>
  <si>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</si>
  <si>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</si>
  <si>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</si>
  <si>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</si>
  <si>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</si>
  <si>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</si>
  <si>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</si>
  <si>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</si>
  <si>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</si>
  <si>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</si>
  <si>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</si>
  <si>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</si>
  <si>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</si>
  <si>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</si>
  <si>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</si>
  <si>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</si>
  <si>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</si>
  <si>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</si>
  <si>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</si>
  <si>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</si>
  <si>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</si>
  <si>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</si>
  <si>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</si>
  <si>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</si>
  <si>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</si>
  <si>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</si>
  <si>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</si>
  <si>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</si>
  <si>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</si>
  <si>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</si>
  <si>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</si>
  <si>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</si>
  <si>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</si>
  <si>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</si>
  <si>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</si>
  <si>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</si>
  <si>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</si>
  <si>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</si>
  <si>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</si>
  <si>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</si>
  <si>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</si>
  <si>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</si>
  <si>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</si>
  <si>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</si>
  <si>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</si>
  <si>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</si>
  <si>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</si>
  <si>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</si>
  <si>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</si>
  <si>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</si>
  <si>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</si>
  <si>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</si>
  <si>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</si>
  <si>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</si>
  <si>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</si>
  <si>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</si>
  <si>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</si>
  <si>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</si>
  <si>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</si>
  <si>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</si>
  <si>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</si>
  <si>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</si>
  <si>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</si>
  <si>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</si>
  <si>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</si>
  <si>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</si>
  <si>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</si>
  <si>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</si>
  <si>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</si>
  <si>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</si>
  <si>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</si>
  <si>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</si>
  <si>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</si>
  <si>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</si>
  <si>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</si>
  <si>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</si>
  <si>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</si>
  <si>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</si>
  <si>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</si>
  <si>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</si>
  <si>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</si>
  <si>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</si>
  <si>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</si>
  <si>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</si>
  <si>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</si>
  <si>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</si>
  <si>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</si>
  <si>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</si>
  <si>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</si>
  <si>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</si>
  <si>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</si>
  <si>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</si>
  <si>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</si>
  <si>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</si>
  <si>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</si>
  <si>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</si>
  <si>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</si>
  <si>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</si>
  <si>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</si>
  <si>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</si>
  <si>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</si>
  <si>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</si>
  <si>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</si>
  <si>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</si>
  <si>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</si>
  <si>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</si>
  <si>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</si>
  <si>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</si>
  <si>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</si>
  <si>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</si>
  <si>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</si>
  <si>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</si>
  <si>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</si>
  <si>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</si>
  <si>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</si>
  <si>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</si>
  <si>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</si>
  <si>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</si>
  <si>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</si>
  <si>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</si>
  <si>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</si>
  <si>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</si>
  <si>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</si>
  <si>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</si>
  <si>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</si>
  <si>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</si>
  <si>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</si>
  <si>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</si>
  <si>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</si>
  <si>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</si>
  <si>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</si>
  <si>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</si>
  <si>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</si>
  <si>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</si>
  <si>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</si>
  <si>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</si>
  <si>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</si>
  <si>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</si>
  <si>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</si>
  <si>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</si>
  <si>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</si>
  <si>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</si>
  <si>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</si>
  <si>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</si>
  <si>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</si>
  <si>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</si>
  <si>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</si>
  <si>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</si>
  <si>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</si>
  <si>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</si>
  <si>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</si>
  <si>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</si>
  <si>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</si>
  <si>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</si>
  <si>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</si>
  <si>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</si>
  <si>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</si>
  <si>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</si>
  <si>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</si>
  <si>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</si>
  <si>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</si>
  <si>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</si>
  <si>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</si>
  <si>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</si>
  <si>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</si>
  <si>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</si>
  <si>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</si>
  <si>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</si>
  <si>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</si>
  <si>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</si>
  <si>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</si>
  <si>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</si>
  <si>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</si>
  <si>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</si>
  <si>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</si>
  <si>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</si>
  <si>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</si>
  <si>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</si>
  <si>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</si>
  <si>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</si>
  <si>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</si>
  <si>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</si>
  <si>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</si>
  <si>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</si>
  <si>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</si>
  <si>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</si>
  <si>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</si>
  <si>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</si>
  <si>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</si>
  <si>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</si>
  <si>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</si>
  <si>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</si>
  <si>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</si>
  <si>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</si>
  <si>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</si>
  <si>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</si>
  <si>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</si>
  <si>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</si>
  <si>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</si>
  <si>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</si>
  <si>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</si>
  <si>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</si>
  <si>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</si>
  <si>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</si>
  <si>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</si>
  <si>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</si>
  <si>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</si>
  <si>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</si>
  <si>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</si>
  <si>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</si>
  <si>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</si>
  <si>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</si>
  <si>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</si>
  <si>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</si>
  <si>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</si>
  <si>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</si>
  <si>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</si>
  <si>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</si>
  <si>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</si>
  <si>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</si>
  <si>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</si>
  <si>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</si>
  <si>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</si>
  <si>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</si>
  <si>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</si>
  <si>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</si>
  <si>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</si>
  <si>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</si>
  <si>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</si>
  <si>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</si>
  <si>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</si>
  <si>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</si>
  <si>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</si>
  <si>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</si>
  <si>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</si>
  <si>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</si>
  <si>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</si>
  <si>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</si>
  <si>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</si>
  <si>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</si>
  <si>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</si>
  <si>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</si>
  <si>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</si>
  <si>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</si>
  <si>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</si>
  <si>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</si>
  <si>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</si>
  <si>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</si>
  <si>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</si>
  <si>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</si>
  <si>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</si>
  <si>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</si>
  <si>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</si>
  <si>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</si>
  <si>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</si>
  <si>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</si>
  <si>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</si>
  <si>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</si>
  <si>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</si>
  <si>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</si>
  <si>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</si>
  <si>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</si>
  <si>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</si>
  <si>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</si>
  <si>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</si>
  <si>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</si>
  <si>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</si>
  <si>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</si>
  <si>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</si>
  <si>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</si>
  <si>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</si>
  <si>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</si>
  <si>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</si>
  <si>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</si>
  <si>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</si>
  <si>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</si>
  <si>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</si>
  <si>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</si>
  <si>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</si>
  <si>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</si>
  <si>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</si>
  <si>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</si>
  <si>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</si>
  <si>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</si>
  <si>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</si>
  <si>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</si>
  <si>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</si>
  <si>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</si>
  <si>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</si>
  <si>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</si>
  <si>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</si>
  <si>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</si>
  <si>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</si>
  <si>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</si>
  <si>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</si>
  <si>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</si>
  <si>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</si>
  <si>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</si>
  <si>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</si>
  <si>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</si>
  <si>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</si>
  <si>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</si>
  <si>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</si>
  <si>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</si>
  <si>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</si>
  <si>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</si>
  <si>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</si>
  <si>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</si>
  <si>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</si>
  <si>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</si>
  <si>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</si>
  <si>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</si>
  <si>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</si>
  <si>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</si>
  <si>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</si>
  <si>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</si>
  <si>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</si>
  <si>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</si>
  <si>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</si>
  <si>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</si>
  <si>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</si>
  <si>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</si>
  <si>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</si>
  <si>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</si>
  <si>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</si>
  <si>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</si>
  <si>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</si>
  <si>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</si>
  <si>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</si>
  <si>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</si>
  <si>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</si>
  <si>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</si>
  <si>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</si>
  <si>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</si>
  <si>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</si>
  <si>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</si>
  <si>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</si>
  <si>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</si>
  <si>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</si>
  <si>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</si>
  <si>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</si>
  <si>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</si>
  <si>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</si>
  <si>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</si>
  <si>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</si>
  <si>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</si>
  <si>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</si>
  <si>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</si>
  <si>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</si>
  <si>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</si>
  <si>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</si>
  <si>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</si>
  <si>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</si>
  <si>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</si>
  <si>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</si>
  <si>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</si>
  <si>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</si>
  <si>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</si>
  <si>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</si>
  <si>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</si>
  <si>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</si>
  <si>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</si>
  <si>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</si>
  <si>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</si>
  <si>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</si>
  <si>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</si>
  <si>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</si>
  <si>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</si>
  <si>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</si>
  <si>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</si>
  <si>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</si>
  <si>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</si>
  <si>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</si>
  <si>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</si>
  <si>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</si>
  <si>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</si>
  <si>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</si>
  <si>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</si>
  <si>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</si>
  <si>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</si>
  <si>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</si>
  <si>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</si>
  <si>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</si>
  <si>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</si>
  <si>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</si>
  <si>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</si>
  <si>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</si>
  <si>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</si>
  <si>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</si>
  <si>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</si>
  <si>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</si>
  <si>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</si>
  <si>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</si>
  <si>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</si>
  <si>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</si>
  <si>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</si>
  <si>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</si>
  <si>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</si>
  <si>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</si>
  <si>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</si>
  <si>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</si>
  <si>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</si>
  <si>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</si>
  <si>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</si>
  <si>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</si>
  <si>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</si>
  <si>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</si>
  <si>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</si>
  <si>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</si>
  <si>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</si>
  <si>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</si>
  <si>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</si>
  <si>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</si>
  <si>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</si>
  <si>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</si>
  <si>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</si>
  <si>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</si>
  <si>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</si>
  <si>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</si>
  <si>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</si>
  <si>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</si>
  <si>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</si>
  <si>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</si>
  <si>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</si>
  <si>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</si>
  <si>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</si>
  <si>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</si>
  <si>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</si>
  <si>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</si>
  <si>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</si>
  <si>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</si>
  <si>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</si>
  <si>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</si>
  <si>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</si>
  <si>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</si>
  <si>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</si>
  <si>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</si>
  <si>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</si>
  <si>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</si>
  <si>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</si>
  <si>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</si>
  <si>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</si>
  <si>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</si>
  <si>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</si>
  <si>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</si>
  <si>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</si>
  <si>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</si>
  <si>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</si>
  <si>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</si>
  <si>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</si>
  <si>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</si>
  <si>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</si>
  <si>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</si>
  <si>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</si>
  <si>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</si>
  <si>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</si>
  <si>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</si>
  <si>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</si>
  <si>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</si>
  <si>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</si>
  <si>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</si>
  <si>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</si>
  <si>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</si>
  <si>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</si>
  <si>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</si>
  <si>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</si>
  <si>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</si>
  <si>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</si>
  <si>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</si>
  <si>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</si>
  <si>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</si>
  <si>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</si>
  <si>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</si>
  <si>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</si>
  <si>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</si>
  <si>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</si>
  <si>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</si>
  <si>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</si>
  <si>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</si>
  <si>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</si>
  <si>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</si>
  <si>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</si>
  <si>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</si>
  <si>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</si>
  <si>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</si>
  <si>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</si>
  <si>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</si>
  <si>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</si>
  <si>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</si>
  <si>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</si>
  <si>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</si>
  <si>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</si>
  <si>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</si>
  <si>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</si>
  <si>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</si>
  <si>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</si>
  <si>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</si>
  <si>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</si>
  <si>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</si>
  <si>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</si>
  <si>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</si>
  <si>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</si>
  <si>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</si>
  <si>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</si>
  <si>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</si>
  <si>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</si>
  <si>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</si>
  <si>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</si>
  <si>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</si>
  <si>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</si>
  <si>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</si>
  <si>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</si>
  <si>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</si>
  <si>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</si>
  <si>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</si>
  <si>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</si>
  <si>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</si>
  <si>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</si>
  <si>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</si>
  <si>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</si>
  <si>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</si>
  <si>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</si>
  <si>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</si>
  <si>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</si>
  <si>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</si>
  <si>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</si>
  <si>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</si>
  <si>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</si>
  <si>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</si>
  <si>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</si>
  <si>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</si>
  <si>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</si>
  <si>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</si>
  <si>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</si>
  <si>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</si>
  <si>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</si>
  <si>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</si>
  <si>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</si>
  <si>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</si>
  <si>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</si>
  <si>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</si>
  <si>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</si>
  <si>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</si>
  <si>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</si>
  <si>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</si>
  <si>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</si>
  <si>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</si>
  <si>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</si>
  <si>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</si>
  <si>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</si>
  <si>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</si>
  <si>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</si>
  <si>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</si>
  <si>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</si>
  <si>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</si>
  <si>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</si>
  <si>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</si>
  <si>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</si>
  <si>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</si>
  <si>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</si>
  <si>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</si>
  <si>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</si>
  <si>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</si>
  <si>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</si>
  <si>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</si>
  <si>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</si>
  <si>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</si>
  <si>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</si>
  <si>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</si>
  <si>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</si>
  <si>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</si>
  <si>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</si>
  <si>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</si>
  <si>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</si>
  <si>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</si>
  <si>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</si>
  <si>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</si>
  <si>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</si>
  <si>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</si>
  <si>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</si>
  <si>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</si>
  <si>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</si>
  <si>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</si>
  <si>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</si>
  <si>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</si>
  <si>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</si>
  <si>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</si>
  <si>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</si>
  <si>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</si>
  <si>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</si>
  <si>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</si>
  <si>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</si>
  <si>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</si>
  <si>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</si>
  <si>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</si>
  <si>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</si>
  <si>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</si>
  <si>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</si>
  <si>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</si>
  <si>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</si>
  <si>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</si>
  <si>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</si>
  <si>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</si>
  <si>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</si>
  <si>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</si>
  <si>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</si>
  <si>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</si>
  <si>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</si>
  <si>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</si>
  <si>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</si>
  <si>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</si>
  <si>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</si>
  <si>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</si>
  <si>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</si>
  <si>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</si>
  <si>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</si>
  <si>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</si>
  <si>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</si>
  <si>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</si>
  <si>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</si>
  <si>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</si>
  <si>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</si>
  <si>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</si>
  <si>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</si>
  <si>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</si>
  <si>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</si>
  <si>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</si>
  <si>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</si>
  <si>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</si>
  <si>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</si>
  <si>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</si>
  <si>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</si>
  <si>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</si>
  <si>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</si>
  <si>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</si>
  <si>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</si>
  <si>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</si>
  <si>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</si>
  <si>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</si>
  <si>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</si>
  <si>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</si>
  <si>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</si>
  <si>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</si>
  <si>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</si>
  <si>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</si>
  <si>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</si>
  <si>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</si>
  <si>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</si>
  <si>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</si>
  <si>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</si>
  <si>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</si>
  <si>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</si>
  <si>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</si>
  <si>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</si>
  <si>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</si>
  <si>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</si>
  <si>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</si>
  <si>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</si>
  <si>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</si>
  <si>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</si>
  <si>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</si>
  <si>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</si>
  <si>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</si>
  <si>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</si>
  <si>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</si>
  <si>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</si>
  <si>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</si>
  <si>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</si>
  <si>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</si>
  <si>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</si>
  <si>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</si>
  <si>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</si>
  <si>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</si>
  <si>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</si>
  <si>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</si>
  <si>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</si>
  <si>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</si>
  <si>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</si>
  <si>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</si>
  <si>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</si>
  <si>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</si>
  <si>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</si>
  <si>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</si>
  <si>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</si>
  <si>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</si>
  <si>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</si>
  <si>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</si>
  <si>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</si>
  <si>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</si>
  <si>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</si>
  <si>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</si>
  <si>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</si>
  <si>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</si>
  <si>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</si>
  <si>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</si>
  <si>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</si>
  <si>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</si>
  <si>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</si>
  <si>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</si>
  <si>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</si>
  <si>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</si>
  <si>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</si>
  <si>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</si>
  <si>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</si>
  <si>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</si>
  <si>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</si>
  <si>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</si>
  <si>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</si>
  <si>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</si>
  <si>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</si>
  <si>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</si>
  <si>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</si>
  <si>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</si>
  <si>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</si>
  <si>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</si>
  <si>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</si>
  <si>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</si>
  <si>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</si>
  <si>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</si>
  <si>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</si>
  <si>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</si>
  <si>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</si>
  <si>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</si>
  <si>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</si>
  <si>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</si>
  <si>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</si>
  <si>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</si>
  <si>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</si>
  <si>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</si>
  <si>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</si>
  <si>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</si>
  <si>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</si>
  <si>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</si>
  <si>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</si>
  <si>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</si>
  <si>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</si>
  <si>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</si>
  <si>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</si>
  <si>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</si>
  <si>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</si>
  <si>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</si>
  <si>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</si>
  <si>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</si>
  <si>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</si>
  <si>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</si>
  <si>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</si>
  <si>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</si>
  <si>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</si>
  <si>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</si>
  <si>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</si>
  <si>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</si>
  <si>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</si>
  <si>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</si>
  <si>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</si>
  <si>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</si>
  <si>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</si>
  <si>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</si>
  <si>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</si>
  <si>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</si>
  <si>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</si>
  <si>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</si>
  <si>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</si>
  <si>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</si>
  <si>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</si>
  <si>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</si>
  <si>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</si>
  <si>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</si>
  <si>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</si>
  <si>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</si>
  <si>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</si>
  <si>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</si>
  <si>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</si>
  <si>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</si>
  <si>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</si>
  <si>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</si>
  <si>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</si>
  <si>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</si>
  <si>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</si>
  <si>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</si>
  <si>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</si>
  <si>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</si>
  <si>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</si>
  <si>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</si>
  <si>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</si>
  <si>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</si>
  <si>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</si>
  <si>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</si>
  <si>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</si>
  <si>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</si>
  <si>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</si>
  <si>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</si>
  <si>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</si>
  <si>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</si>
  <si>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</si>
  <si>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</si>
  <si>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</si>
  <si>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</si>
  <si>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</si>
  <si>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</si>
  <si>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</si>
  <si>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</si>
  <si>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</si>
  <si>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</si>
  <si>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</si>
  <si>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</si>
  <si>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</si>
  <si>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</si>
  <si>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</si>
  <si>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</si>
  <si>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</si>
  <si>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</si>
  <si>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</si>
  <si>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</si>
  <si>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</si>
  <si>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</si>
  <si>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</si>
  <si>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</si>
  <si>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</si>
  <si>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</si>
  <si>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</si>
  <si>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</si>
  <si>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</si>
  <si>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</si>
  <si>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</si>
  <si>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</si>
  <si>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</si>
  <si>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</si>
  <si>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</si>
  <si>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</si>
  <si>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</si>
  <si>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</si>
  <si>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</si>
  <si>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</si>
  <si>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</si>
  <si>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</si>
  <si>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</si>
  <si>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</si>
  <si>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</si>
  <si>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</si>
  <si>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</si>
  <si>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</si>
  <si>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</si>
  <si>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</si>
  <si>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</si>
  <si>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</si>
  <si>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</si>
  <si>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</si>
  <si>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</si>
  <si>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</si>
  <si>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</si>
  <si>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</si>
  <si>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</si>
  <si>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</si>
  <si>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</si>
  <si>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</si>
  <si>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</si>
  <si>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</si>
  <si>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</si>
  <si>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</si>
  <si>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</si>
  <si>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</si>
  <si>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</si>
  <si>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</si>
  <si>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</si>
  <si>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</si>
  <si>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</si>
  <si>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</si>
  <si>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</si>
  <si>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</si>
  <si>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</si>
  <si>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</si>
  <si>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</si>
  <si>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</si>
  <si>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</si>
  <si>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</si>
  <si>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</si>
  <si>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</si>
  <si>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</si>
  <si>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</si>
  <si>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</si>
  <si>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</si>
  <si>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</si>
  <si>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</si>
  <si>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</si>
  <si>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</si>
  <si>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</si>
  <si>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</si>
  <si>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</si>
  <si>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</si>
  <si>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</si>
  <si>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</si>
  <si>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</si>
  <si>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</si>
  <si>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</si>
  <si>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</si>
  <si>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</si>
  <si>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</si>
  <si>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</si>
  <si>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</si>
  <si>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</si>
  <si>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</si>
  <si>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</si>
  <si>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</si>
  <si>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</si>
  <si>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</si>
  <si>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</si>
  <si>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</si>
  <si>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</si>
  <si>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</si>
  <si>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</si>
  <si>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</si>
  <si>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</si>
  <si>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</si>
  <si>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</si>
  <si>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</si>
  <si>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</si>
  <si>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</si>
  <si>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</si>
  <si>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</si>
  <si>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</si>
  <si>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</si>
  <si>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</si>
  <si>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</si>
  <si>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</si>
  <si>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</si>
  <si>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</si>
  <si>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</si>
  <si>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</si>
  <si>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</si>
  <si>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</si>
  <si>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</si>
  <si>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</si>
  <si>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</si>
  <si>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</si>
  <si>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</si>
  <si>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</si>
  <si>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</si>
  <si>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</si>
  <si>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</si>
  <si>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</si>
  <si>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</si>
  <si>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</si>
  <si>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</si>
  <si>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</si>
  <si>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</si>
  <si>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</si>
  <si>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</si>
  <si>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</si>
  <si>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</si>
  <si>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</si>
  <si>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</si>
  <si>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</si>
  <si>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</si>
  <si>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</si>
  <si>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</si>
  <si>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</si>
  <si>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</si>
  <si>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</si>
  <si>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</si>
  <si>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</si>
  <si>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</si>
  <si>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</si>
  <si>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</si>
  <si>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</si>
  <si>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</si>
  <si>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</si>
  <si>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</si>
  <si>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</si>
  <si>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</si>
  <si>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</si>
  <si>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</si>
  <si>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</si>
  <si>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</si>
  <si>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</si>
  <si>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</si>
  <si>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</si>
  <si>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</si>
  <si>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</si>
  <si>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</si>
  <si>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</si>
  <si>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</si>
  <si>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</si>
  <si>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</si>
  <si>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</si>
  <si>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</si>
  <si>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</si>
  <si>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</si>
  <si>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</si>
  <si>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</si>
  <si>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</si>
  <si>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</si>
  <si>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</si>
  <si>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</si>
  <si>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</si>
  <si>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</si>
  <si>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</si>
  <si>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</si>
  <si>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</si>
  <si>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</si>
  <si>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</si>
  <si>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</si>
  <si>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</si>
  <si>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</si>
  <si>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</si>
  <si>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</si>
  <si>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</si>
  <si>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</si>
  <si>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</si>
  <si>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</si>
  <si>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</si>
  <si>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</si>
  <si>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</si>
  <si>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</si>
  <si>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</si>
  <si>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</si>
  <si>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</si>
  <si>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</si>
  <si>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</si>
  <si>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</si>
  <si>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</si>
  <si>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</si>
  <si>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</si>
  <si>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</si>
  <si>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</si>
  <si>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</si>
  <si>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</si>
  <si>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</si>
  <si>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</si>
  <si>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</si>
  <si>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</si>
  <si>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</si>
  <si>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</si>
  <si>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</si>
  <si>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</si>
  <si>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</si>
  <si>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</si>
  <si>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</si>
  <si>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</si>
  <si>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</si>
  <si>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</si>
  <si>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</si>
  <si>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</si>
  <si>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</si>
  <si>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</si>
  <si>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</si>
  <si>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</si>
  <si>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</si>
  <si>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</si>
  <si>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</si>
  <si>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</si>
  <si>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</si>
  <si>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</si>
  <si>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</si>
  <si>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</si>
  <si>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</si>
  <si>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</si>
  <si>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</si>
  <si>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</si>
  <si>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</si>
  <si>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</si>
  <si>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</si>
  <si>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</si>
  <si>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</si>
  <si>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</si>
  <si>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</si>
  <si>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</si>
  <si>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</si>
  <si>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</si>
  <si>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</si>
  <si>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</si>
  <si>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</si>
  <si>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</si>
  <si>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</si>
  <si>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</si>
  <si>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</si>
  <si>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</si>
  <si>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</si>
  <si>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</si>
  <si>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</si>
  <si>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</si>
  <si>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</si>
  <si>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</si>
  <si>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</si>
  <si>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</si>
  <si>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</si>
  <si>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</si>
  <si>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</si>
  <si>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</si>
  <si>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</si>
  <si>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</si>
  <si>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</si>
  <si>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</si>
  <si>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</si>
  <si>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</si>
  <si>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</si>
  <si>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</si>
  <si>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</si>
  <si>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</si>
  <si>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</si>
  <si>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</si>
  <si>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</si>
  <si>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</si>
  <si>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</si>
  <si>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</si>
  <si>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</si>
  <si>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</si>
  <si>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</si>
  <si>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</si>
  <si>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</si>
  <si>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</si>
  <si>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</si>
  <si>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</si>
  <si>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</si>
  <si>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</si>
  <si>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</si>
  <si>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</si>
  <si>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</si>
  <si>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</si>
  <si>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</si>
  <si>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</si>
  <si>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</si>
  <si>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</si>
  <si>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</si>
  <si>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</si>
  <si>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</si>
  <si>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</si>
  <si>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</si>
  <si>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</si>
  <si>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</si>
  <si>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</si>
  <si>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</si>
  <si>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</si>
  <si>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</si>
  <si>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</si>
  <si>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</si>
  <si>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</si>
  <si>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</si>
  <si>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</si>
  <si>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</si>
  <si>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</si>
  <si>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</si>
  <si>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</si>
  <si>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</si>
  <si>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</si>
  <si>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</si>
  <si>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</si>
  <si>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</si>
  <si>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</si>
  <si>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</si>
  <si>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</si>
  <si>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</si>
  <si>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</si>
  <si>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</si>
  <si>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</si>
  <si>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</si>
  <si>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</si>
  <si>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</si>
  <si>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</si>
  <si>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</si>
  <si>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</si>
  <si>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</si>
  <si>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</si>
  <si>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</si>
  <si>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</si>
  <si>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</si>
  <si>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</si>
  <si>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</si>
  <si>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</si>
  <si>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</si>
  <si>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</si>
  <si>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</si>
  <si>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</si>
  <si>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</si>
  <si>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</si>
  <si>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</si>
  <si>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</si>
  <si>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</si>
  <si>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</si>
  <si>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</si>
  <si>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</si>
  <si>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</si>
  <si>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</si>
  <si>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</si>
  <si>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</si>
  <si>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</si>
  <si>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</si>
  <si>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</si>
  <si>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</si>
  <si>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</si>
  <si>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</si>
  <si>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</si>
  <si>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</si>
  <si>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</si>
  <si>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</si>
  <si>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</si>
  <si>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</si>
  <si>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</si>
  <si>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</si>
  <si>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</si>
  <si>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</si>
  <si>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</si>
  <si>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</si>
  <si>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</si>
  <si>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</si>
  <si>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</si>
  <si>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</si>
  <si>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</si>
  <si>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</si>
  <si>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</si>
  <si>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</si>
  <si>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</si>
  <si>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</si>
  <si>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</si>
  <si>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</si>
  <si>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</si>
  <si>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</si>
  <si>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</si>
  <si>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</si>
  <si>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</si>
  <si>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</si>
  <si>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</si>
  <si>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</si>
  <si>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</si>
  <si>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</si>
  <si>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</si>
  <si>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</si>
  <si>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</si>
  <si>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</si>
  <si>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</si>
  <si>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</si>
  <si>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</si>
  <si>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</si>
  <si>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</si>
  <si>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</si>
  <si>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</si>
  <si>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</si>
  <si>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</si>
  <si>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</si>
  <si>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</si>
  <si>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</si>
  <si>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</si>
  <si>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</si>
  <si>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</si>
  <si>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</si>
  <si>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</si>
  <si>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</si>
  <si>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</si>
  <si>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</si>
  <si>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</si>
  <si>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</si>
  <si>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</si>
  <si>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</si>
  <si>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</si>
  <si>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</si>
  <si>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</si>
  <si>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</si>
  <si>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</si>
  <si>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</si>
  <si>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</si>
  <si>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</si>
  <si>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</si>
  <si>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</si>
  <si>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</si>
  <si>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</si>
  <si>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</si>
  <si>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</si>
  <si>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</si>
  <si>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</si>
  <si>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</si>
  <si>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</si>
  <si>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</si>
  <si>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</si>
  <si>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</si>
  <si>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</si>
  <si>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</si>
  <si>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</si>
  <si>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</si>
  <si>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</si>
  <si>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</si>
  <si>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</si>
  <si>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</si>
  <si>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</si>
  <si>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</si>
  <si>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</si>
  <si>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</si>
  <si>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</si>
  <si>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</si>
  <si>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</si>
  <si>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</si>
  <si>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</si>
  <si>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</si>
  <si>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</si>
  <si>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</si>
  <si>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</si>
  <si>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</si>
  <si>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</si>
  <si>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</si>
  <si>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</si>
  <si>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</si>
  <si>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</si>
  <si>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</si>
  <si>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</si>
  <si>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</si>
  <si>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</si>
  <si>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</si>
  <si>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</si>
  <si>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</si>
  <si>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</si>
  <si>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</si>
  <si>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</si>
  <si>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</si>
  <si>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</si>
  <si>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</si>
  <si>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</si>
  <si>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</si>
  <si>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</si>
  <si>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</si>
  <si>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</si>
  <si>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</si>
  <si>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</si>
  <si>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</si>
  <si>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</si>
  <si>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</si>
  <si>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</si>
  <si>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</si>
  <si>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</si>
  <si>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</si>
  <si>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</si>
  <si>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</si>
  <si>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</si>
  <si>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</si>
  <si>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</si>
  <si>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</si>
  <si>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</si>
  <si>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</si>
  <si>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</si>
  <si>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</si>
  <si>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</si>
  <si>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</si>
  <si>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</si>
  <si>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</si>
  <si>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</si>
  <si>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</si>
  <si>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</si>
  <si>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</si>
  <si>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</si>
  <si>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</si>
  <si>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</si>
  <si>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</si>
  <si>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</si>
  <si>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</si>
  <si>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</si>
  <si>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</si>
  <si>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</si>
  <si>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</si>
  <si>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</si>
  <si>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</si>
  <si>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</si>
  <si>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</si>
  <si>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</si>
  <si>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</si>
  <si>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</si>
  <si>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</si>
  <si>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</si>
  <si>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</si>
  <si>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</si>
  <si>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</si>
  <si>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</si>
  <si>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</si>
  <si>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</si>
  <si>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</si>
  <si>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</si>
  <si>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</si>
  <si>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</si>
  <si>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</si>
  <si>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</si>
  <si>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</si>
  <si>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</si>
  <si>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</si>
  <si>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</si>
  <si>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</si>
  <si>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</si>
  <si>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</si>
  <si>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</si>
  <si>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</si>
  <si>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</si>
  <si>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</si>
  <si>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</si>
  <si>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</si>
  <si>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</si>
  <si>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</si>
  <si>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</si>
  <si>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</si>
  <si>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</si>
  <si>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</si>
  <si>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</si>
  <si>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</si>
  <si>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</si>
  <si>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</si>
  <si>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</si>
  <si>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</si>
  <si>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</si>
  <si>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</si>
  <si>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</si>
  <si>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</si>
  <si>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</si>
  <si>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</si>
  <si>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</si>
  <si>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</si>
  <si>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</si>
  <si>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</si>
  <si>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</si>
  <si>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</si>
  <si>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</si>
  <si>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</si>
  <si>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</si>
  <si>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</si>
  <si>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</si>
  <si>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</si>
  <si>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</si>
  <si>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</si>
  <si>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</si>
  <si>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</si>
  <si>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</si>
  <si>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</si>
  <si>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</si>
  <si>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</si>
  <si>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</si>
  <si>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</si>
  <si>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</si>
  <si>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</si>
  <si>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</si>
  <si>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</si>
  <si>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</si>
  <si>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</si>
  <si>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</si>
  <si>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</si>
  <si>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</si>
  <si>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</si>
  <si>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</si>
  <si>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</si>
  <si>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</si>
  <si>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</si>
  <si>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</si>
  <si>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</si>
  <si>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</si>
  <si>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</si>
  <si>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</si>
  <si>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</si>
  <si>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</si>
  <si>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</si>
  <si>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</si>
  <si>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</si>
  <si>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</si>
  <si>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</si>
  <si>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</si>
  <si>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</si>
  <si>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</si>
  <si>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</si>
  <si>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</si>
  <si>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</si>
  <si>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</si>
  <si>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</si>
  <si>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</si>
  <si>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</si>
  <si>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</si>
  <si>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</si>
  <si>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</si>
  <si>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</si>
  <si>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</si>
  <si>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</si>
  <si>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</si>
  <si>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</si>
  <si>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</si>
  <si>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</si>
  <si>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</si>
  <si>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</si>
  <si>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</si>
  <si>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</si>
  <si>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</si>
  <si>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</si>
  <si>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</si>
  <si>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</si>
  <si>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</si>
  <si>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</si>
  <si>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</si>
  <si>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</si>
  <si>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</si>
  <si>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</si>
  <si>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</si>
  <si>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</si>
  <si>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</si>
  <si>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</si>
  <si>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</si>
  <si>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</si>
  <si>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</si>
  <si>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</si>
  <si>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</si>
  <si>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</si>
  <si>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</si>
  <si>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</si>
  <si>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</si>
  <si>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</si>
  <si>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</si>
  <si>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</si>
  <si>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</si>
  <si>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</si>
  <si>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</si>
  <si>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</si>
  <si>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</si>
  <si>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</si>
  <si>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</si>
  <si>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</si>
  <si>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</si>
  <si>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</si>
  <si>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</si>
  <si>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</si>
  <si>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</si>
  <si>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</si>
  <si>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</si>
  <si>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</si>
  <si>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</si>
  <si>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</si>
  <si>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</si>
  <si>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</si>
  <si>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</si>
  <si>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</si>
  <si>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</si>
  <si>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</si>
  <si>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</si>
  <si>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</si>
  <si>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</si>
  <si>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</si>
  <si>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</si>
  <si>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</si>
  <si>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</si>
  <si>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</si>
  <si>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</si>
  <si>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</si>
  <si>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</si>
  <si>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</si>
  <si>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</si>
  <si>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</si>
  <si>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</si>
  <si>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</si>
  <si>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</si>
  <si>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</si>
  <si>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</si>
  <si>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</si>
  <si>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</si>
  <si>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</si>
  <si>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</si>
  <si>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</si>
  <si>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</si>
  <si>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</si>
  <si>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</si>
  <si>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</si>
  <si>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</si>
  <si>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</si>
  <si>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</si>
  <si>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</si>
  <si>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</si>
  <si>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</si>
  <si>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</si>
  <si>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</si>
  <si>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</si>
  <si>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</si>
  <si>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</si>
  <si>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</si>
  <si>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</si>
  <si>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</si>
  <si>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</si>
  <si>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</si>
  <si>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</si>
  <si>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</si>
  <si>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</si>
  <si>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</si>
  <si>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</si>
  <si>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</si>
  <si>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</si>
  <si>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</si>
  <si>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</si>
  <si>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</si>
  <si>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</si>
  <si>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</si>
  <si>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</si>
  <si>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</si>
  <si>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</si>
  <si>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</si>
  <si>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</si>
  <si>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</si>
  <si>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</si>
  <si>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</si>
  <si>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</si>
  <si>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</si>
  <si>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</si>
  <si>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</si>
  <si>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</si>
  <si>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</si>
  <si>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</si>
  <si>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</si>
  <si>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</si>
  <si>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</si>
  <si>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</si>
  <si>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</si>
  <si>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</si>
  <si>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</si>
  <si>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</si>
  <si>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</si>
  <si>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</si>
  <si>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</si>
  <si>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</si>
  <si>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</si>
  <si>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</si>
  <si>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</si>
  <si>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</si>
  <si>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</si>
  <si>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</si>
  <si>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</si>
  <si>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</si>
  <si>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</si>
  <si>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</si>
  <si>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</si>
  <si>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</si>
  <si>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</si>
  <si>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</si>
  <si>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</si>
  <si>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</si>
  <si>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</si>
  <si>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</si>
  <si>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</si>
  <si>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</si>
  <si>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</si>
  <si>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</si>
  <si>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</si>
  <si>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</si>
  <si>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</si>
  <si>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</si>
  <si>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</si>
  <si>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</si>
  <si>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</si>
  <si>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</si>
  <si>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</si>
  <si>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</si>
  <si>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</si>
  <si>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</si>
  <si>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</si>
  <si>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</si>
  <si>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</si>
  <si>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</si>
  <si>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</si>
  <si>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</si>
  <si>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</si>
  <si>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</si>
  <si>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</si>
  <si>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</si>
  <si>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</si>
  <si>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</si>
  <si>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</si>
  <si>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</si>
  <si>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</si>
  <si>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</si>
  <si>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</si>
  <si>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</si>
  <si>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</si>
  <si>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</si>
  <si>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</si>
  <si>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</si>
  <si>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</si>
  <si>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</si>
  <si>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</si>
  <si>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</si>
  <si>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</si>
  <si>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</si>
  <si>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</si>
  <si>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</si>
  <si>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</si>
  <si>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</si>
  <si>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</si>
  <si>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</si>
  <si>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</si>
  <si>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</si>
  <si>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</si>
  <si>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</si>
  <si>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</si>
  <si>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</si>
  <si>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</si>
  <si>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</si>
  <si>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</si>
  <si>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</si>
  <si>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</si>
  <si>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</si>
  <si>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</si>
  <si>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</si>
  <si>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</si>
  <si>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</si>
  <si>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</si>
  <si>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</si>
  <si>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</si>
  <si>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</si>
  <si>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</si>
  <si>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</si>
  <si>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</si>
  <si>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</si>
  <si>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</si>
  <si>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</si>
  <si>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</si>
  <si>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</si>
  <si>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</si>
  <si>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</si>
  <si>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</si>
  <si>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</si>
  <si>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</si>
  <si>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</si>
  <si>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</si>
  <si>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</si>
  <si>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</si>
  <si>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</si>
  <si>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</si>
  <si>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</si>
  <si>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</si>
  <si>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</si>
  <si>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</si>
  <si>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</si>
  <si>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</si>
  <si>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</si>
  <si>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</si>
  <si>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</si>
  <si>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</si>
  <si>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</si>
  <si>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</si>
  <si>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</si>
  <si>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</si>
  <si>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</si>
  <si>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</si>
  <si>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</si>
  <si>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</si>
  <si>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</si>
  <si>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</si>
  <si>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</si>
  <si>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</si>
  <si>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</si>
  <si>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</si>
  <si>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</si>
  <si>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</si>
  <si>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</si>
  <si>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</si>
  <si>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</si>
  <si>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</si>
  <si>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</si>
  <si>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</si>
  <si>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</si>
  <si>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</si>
  <si>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</si>
  <si>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</si>
  <si>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</si>
  <si>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</si>
  <si>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</si>
  <si>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</si>
  <si>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</si>
  <si>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</si>
  <si>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</si>
  <si>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</si>
  <si>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</si>
  <si>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</si>
  <si>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</si>
  <si>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</si>
  <si>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</si>
  <si>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</si>
  <si>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</si>
  <si>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</si>
  <si>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</si>
  <si>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</si>
  <si>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</si>
  <si>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</si>
  <si>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</si>
  <si>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</si>
  <si>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</si>
  <si>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</si>
  <si>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</si>
  <si>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</si>
  <si>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</si>
  <si>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</si>
  <si>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</si>
  <si>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</si>
  <si>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</si>
  <si>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</si>
  <si>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</si>
  <si>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</si>
  <si>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</si>
  <si>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</si>
  <si>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</si>
  <si>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</si>
  <si>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</si>
  <si>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</si>
  <si>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</si>
  <si>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</si>
  <si>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</si>
  <si>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</si>
  <si>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</si>
  <si>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</si>
  <si>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</si>
  <si>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</si>
  <si>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</si>
  <si>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</si>
  <si>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</si>
  <si>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</si>
  <si>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</si>
  <si>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</si>
  <si>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</si>
  <si>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</si>
  <si>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</si>
  <si>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</si>
  <si>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</si>
  <si>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</si>
  <si>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</si>
  <si>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</si>
  <si>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</si>
  <si>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</si>
  <si>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</si>
  <si>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</si>
  <si>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</si>
  <si>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</si>
  <si>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</si>
  <si>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</si>
  <si>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</si>
  <si>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</si>
  <si>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</si>
  <si>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</si>
  <si>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</si>
  <si>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</si>
  <si>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</si>
  <si>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</si>
  <si>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</si>
  <si>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</si>
  <si>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</si>
  <si>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</si>
  <si>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</si>
  <si>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</si>
  <si>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</si>
  <si>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</si>
  <si>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</si>
  <si>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</si>
  <si>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</si>
  <si>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</si>
  <si>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</si>
  <si>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</si>
  <si>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</si>
  <si>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</si>
  <si>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</si>
  <si>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</si>
  <si>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</si>
  <si>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</si>
  <si>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</si>
  <si>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</si>
  <si>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</si>
  <si>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</si>
  <si>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</si>
  <si>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</si>
  <si>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</si>
  <si>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</si>
  <si>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</si>
  <si>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</si>
  <si>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</si>
  <si>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</si>
  <si>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</si>
  <si>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</si>
  <si>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</si>
  <si>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</si>
  <si>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</si>
  <si>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</si>
  <si>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</si>
  <si>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</si>
  <si>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</si>
  <si>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</si>
  <si>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</si>
  <si>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</si>
  <si>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</si>
  <si>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</si>
  <si>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</si>
  <si>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</si>
  <si>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</si>
  <si>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</si>
  <si>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</si>
  <si>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</si>
  <si>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</si>
  <si>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</si>
  <si>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</si>
  <si>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</si>
  <si>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</si>
  <si>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</si>
  <si>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</si>
  <si>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</si>
  <si>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</si>
  <si>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</si>
  <si>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</si>
  <si>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</si>
  <si>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</si>
  <si>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</si>
  <si>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</si>
  <si>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</si>
  <si>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</si>
  <si>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</si>
  <si>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</si>
  <si>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</si>
  <si>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</si>
  <si>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</si>
  <si>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</si>
  <si>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</si>
  <si>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</si>
  <si>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</si>
  <si>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</si>
  <si>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</si>
  <si>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</si>
  <si>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</si>
  <si>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</si>
  <si>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</si>
  <si>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</si>
  <si>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</si>
  <si>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</si>
  <si>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</si>
  <si>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</si>
  <si>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</si>
  <si>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</si>
  <si>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</si>
  <si>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</si>
  <si>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</si>
  <si>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</si>
  <si>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</si>
  <si>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</si>
  <si>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</si>
  <si>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</si>
  <si>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</si>
  <si>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</si>
  <si>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</si>
  <si>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</si>
  <si>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</si>
  <si>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</si>
  <si>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</si>
  <si>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</si>
  <si>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</si>
  <si>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</si>
  <si>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</si>
  <si>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</si>
  <si>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</si>
  <si>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</si>
  <si>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</si>
  <si>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</si>
  <si>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</si>
  <si>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</si>
  <si>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</si>
  <si>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</si>
  <si>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</si>
  <si>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</si>
  <si>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</si>
  <si>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</si>
  <si>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</si>
  <si>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</si>
  <si>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</si>
  <si>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</si>
  <si>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</si>
  <si>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</si>
  <si>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</si>
  <si>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</si>
  <si>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</si>
  <si>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</si>
  <si>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</si>
  <si>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</si>
  <si>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</si>
  <si>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</si>
  <si>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</si>
  <si>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</si>
  <si>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</si>
  <si>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</si>
  <si>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</si>
  <si>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</si>
  <si>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</si>
  <si>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</si>
  <si>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</si>
  <si>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</si>
  <si>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</si>
  <si>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</si>
  <si>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</si>
  <si>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</si>
  <si>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</si>
  <si>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</si>
  <si>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</si>
  <si>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</si>
  <si>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</si>
  <si>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</si>
  <si>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</si>
  <si>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</si>
  <si>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</si>
  <si>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</si>
  <si>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</si>
  <si>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</si>
  <si>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</si>
  <si>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</si>
  <si>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</si>
  <si>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</si>
  <si>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</si>
  <si>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</si>
  <si>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</si>
  <si>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</si>
  <si>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</si>
  <si>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</si>
  <si>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</si>
  <si>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</si>
  <si>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</si>
  <si>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</si>
  <si>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</si>
  <si>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</si>
  <si>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</si>
  <si>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</si>
  <si>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</si>
  <si>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</si>
  <si>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</si>
  <si>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</si>
  <si>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</si>
  <si>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</si>
  <si>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</si>
  <si>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</si>
  <si>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</si>
  <si>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</si>
  <si>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</si>
  <si>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</si>
  <si>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</si>
  <si>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</si>
  <si>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</si>
  <si>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</si>
  <si>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</si>
  <si>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</si>
  <si>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</si>
  <si>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</si>
  <si>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</si>
  <si>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</si>
  <si>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</si>
  <si>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</si>
  <si>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</si>
  <si>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</si>
  <si>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</si>
  <si>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</si>
  <si>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</si>
  <si>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</si>
  <si>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</si>
  <si>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</si>
  <si>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</si>
  <si>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</si>
  <si>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</si>
  <si>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</si>
  <si>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</si>
  <si>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</si>
  <si>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</si>
  <si>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</si>
  <si>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</si>
  <si>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</si>
  <si>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</si>
  <si>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</si>
  <si>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</si>
  <si>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</si>
  <si>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</si>
  <si>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</si>
  <si>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</si>
  <si>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</si>
  <si>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</si>
  <si>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</si>
  <si>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</si>
  <si>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</si>
  <si>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</si>
  <si>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</si>
  <si>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</si>
  <si>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</si>
  <si>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</si>
  <si>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</si>
  <si>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</si>
  <si>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</si>
  <si>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</si>
  <si>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</si>
  <si>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</si>
  <si>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</si>
  <si>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</si>
  <si>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</si>
  <si>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</si>
  <si>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</si>
  <si>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</si>
  <si>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</si>
  <si>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</si>
  <si>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</si>
  <si>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</si>
  <si>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</si>
  <si>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</si>
  <si>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</si>
  <si>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</si>
  <si>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</si>
  <si>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</si>
  <si>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</si>
  <si>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</si>
  <si>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</si>
  <si>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</si>
  <si>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</si>
  <si>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</si>
  <si>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</si>
  <si>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</si>
  <si>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</si>
  <si>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</si>
  <si>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</si>
  <si>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</si>
  <si>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</si>
  <si>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</si>
  <si>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</si>
  <si>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</si>
  <si>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</si>
  <si>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</si>
  <si>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</si>
  <si>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</si>
  <si>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</si>
  <si>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</si>
  <si>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</si>
  <si>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</si>
  <si>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</si>
  <si>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</si>
  <si>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</si>
  <si>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</si>
  <si>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</si>
  <si>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</si>
  <si>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</si>
  <si>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</si>
  <si>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</si>
  <si>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</si>
  <si>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</si>
  <si>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</si>
  <si>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</si>
  <si>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</si>
  <si>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</si>
  <si>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</si>
  <si>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</si>
  <si>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</si>
  <si>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</si>
  <si>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</si>
  <si>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</si>
  <si>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</si>
  <si>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</si>
  <si>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</si>
  <si>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</si>
  <si>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</si>
  <si>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</si>
  <si>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</si>
  <si>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</si>
  <si>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</si>
  <si>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</si>
  <si>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</si>
  <si>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</si>
  <si>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</si>
  <si>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</si>
  <si>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</si>
  <si>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</si>
  <si>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</si>
  <si>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</si>
  <si>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</si>
  <si>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</si>
  <si>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</si>
  <si>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</si>
  <si>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</si>
  <si>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</si>
  <si>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</si>
  <si>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</si>
  <si>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</si>
  <si>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</si>
  <si>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</si>
  <si>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</si>
  <si>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</si>
  <si>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</si>
  <si>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</si>
  <si>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</si>
  <si>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</si>
  <si>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</si>
  <si>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</si>
  <si>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</si>
  <si>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</si>
  <si>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</si>
  <si>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</si>
  <si>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</si>
  <si>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</si>
  <si>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</si>
  <si>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</si>
  <si>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</si>
  <si>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</si>
  <si>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</si>
  <si>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</si>
  <si>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</si>
  <si>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</si>
  <si>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</si>
  <si>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</si>
  <si>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</si>
  <si>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</si>
  <si>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</si>
  <si>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</si>
  <si>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</si>
  <si>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</si>
  <si>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</si>
  <si>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</si>
  <si>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</si>
  <si>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</si>
  <si>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</si>
  <si>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</si>
  <si>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</si>
  <si>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</si>
  <si>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</si>
  <si>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</si>
  <si>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</si>
  <si>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</si>
  <si>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</si>
  <si>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</si>
  <si>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</si>
  <si>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</si>
  <si>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</si>
  <si>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</si>
  <si>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</si>
  <si>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</si>
  <si>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</si>
  <si>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</si>
  <si>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</si>
  <si>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</si>
  <si>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</si>
  <si>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</si>
  <si>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</si>
  <si>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</si>
  <si>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</si>
  <si>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</si>
  <si>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</si>
  <si>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</si>
  <si>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</si>
  <si>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</si>
  <si>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</si>
  <si>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</si>
  <si>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</si>
  <si>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</si>
  <si>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</si>
  <si>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</si>
  <si>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</si>
  <si>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</si>
  <si>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</si>
  <si>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</si>
  <si>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</si>
  <si>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</si>
  <si>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</si>
  <si>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</si>
  <si>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</si>
  <si>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</si>
  <si>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</si>
  <si>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</si>
  <si>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</si>
  <si>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</si>
  <si>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</si>
  <si>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</si>
  <si>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</si>
  <si>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</si>
  <si>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</si>
  <si>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</si>
  <si>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</si>
  <si>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</si>
  <si>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</si>
  <si>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</si>
  <si>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</si>
  <si>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</si>
  <si>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</si>
  <si>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</si>
  <si>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</si>
  <si>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</si>
  <si>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</si>
  <si>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</si>
  <si>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</si>
  <si>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</si>
  <si>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</si>
  <si>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</si>
  <si>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</si>
  <si>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</si>
  <si>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</si>
  <si>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</si>
  <si>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</si>
  <si>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</si>
  <si>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</si>
  <si>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</si>
  <si>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</si>
  <si>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</si>
  <si>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</si>
  <si>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</si>
  <si>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</si>
  <si>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</si>
  <si>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</si>
  <si>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</si>
  <si>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</si>
  <si>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</si>
  <si>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</si>
  <si>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</si>
  <si>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</si>
  <si>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</si>
  <si>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</si>
  <si>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</si>
  <si>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</si>
  <si>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</si>
  <si>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</si>
  <si>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</si>
  <si>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</si>
  <si>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</si>
  <si>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</si>
  <si>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</si>
  <si>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</si>
  <si>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</si>
  <si>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</si>
  <si>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</si>
  <si>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</si>
  <si>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</si>
  <si>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</si>
  <si>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</si>
  <si>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</si>
  <si>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</si>
  <si>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</si>
  <si>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</si>
  <si>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</si>
  <si>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</si>
  <si>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</si>
  <si>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</si>
  <si>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</si>
  <si>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</si>
  <si>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</si>
  <si>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</si>
  <si>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</si>
  <si>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</si>
  <si>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</si>
  <si>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</si>
  <si>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</si>
  <si>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</si>
  <si>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</si>
  <si>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</si>
  <si>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</si>
  <si>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</si>
  <si>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</si>
  <si>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</si>
  <si>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</si>
  <si>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</si>
  <si>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</si>
  <si>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</si>
  <si>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</si>
  <si>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</si>
  <si>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</si>
  <si>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</si>
  <si>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</si>
  <si>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</si>
  <si>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</si>
  <si>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</si>
  <si>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</si>
  <si>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</si>
  <si>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</si>
  <si>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</si>
  <si>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</si>
  <si>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</si>
  <si>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</si>
  <si>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</si>
  <si>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</si>
  <si>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</si>
  <si>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</si>
  <si>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</si>
  <si>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</si>
  <si>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</si>
  <si>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</si>
  <si>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</si>
  <si>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</si>
  <si>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</si>
  <si>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</si>
  <si>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</si>
  <si>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</si>
  <si>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</si>
  <si>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</si>
  <si>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</si>
  <si>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</si>
  <si>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</si>
  <si>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</si>
  <si>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</si>
  <si>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</si>
  <si>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</si>
  <si>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</si>
  <si>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</si>
  <si>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</si>
  <si>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</si>
  <si>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</si>
  <si>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</si>
  <si>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</si>
  <si>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</si>
  <si>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</si>
  <si>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</si>
  <si>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</si>
  <si>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</si>
  <si>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</si>
  <si>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</si>
  <si>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</si>
  <si>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</si>
  <si>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</si>
  <si>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</si>
  <si>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</si>
  <si>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</si>
  <si>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</si>
  <si>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</si>
  <si>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</si>
  <si>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</si>
  <si>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</si>
  <si>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</si>
  <si>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</si>
  <si>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</si>
  <si>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</si>
  <si>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</si>
  <si>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</si>
  <si>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</si>
  <si>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</si>
  <si>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</si>
  <si>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</si>
  <si>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</si>
  <si>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</si>
  <si>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</si>
  <si>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</si>
  <si>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</si>
  <si>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</si>
  <si>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</si>
  <si>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</si>
  <si>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</si>
  <si>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</si>
  <si>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</si>
  <si>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</si>
  <si>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</si>
  <si>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</si>
  <si>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</si>
  <si>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</si>
  <si>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</si>
  <si>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</si>
  <si>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</si>
  <si>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</si>
  <si>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</si>
  <si>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</si>
  <si>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</si>
  <si>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</si>
  <si>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</si>
  <si>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</si>
  <si>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</si>
  <si>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</si>
  <si>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</si>
  <si>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</si>
  <si>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</si>
  <si>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</si>
  <si>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</si>
  <si>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</si>
  <si>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</si>
  <si>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</si>
  <si>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</si>
  <si>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</si>
  <si>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</si>
  <si>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</si>
  <si>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</si>
  <si>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</si>
  <si>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</si>
  <si>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</si>
  <si>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</si>
  <si>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</si>
  <si>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</si>
  <si>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</si>
  <si>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</si>
  <si>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</si>
  <si>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</si>
  <si>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</si>
  <si>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</si>
  <si>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</si>
  <si>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</si>
  <si>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</si>
  <si>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</si>
  <si>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</si>
  <si>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</si>
  <si>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</si>
  <si>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</si>
  <si>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</si>
  <si>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</si>
  <si>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</si>
  <si>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</si>
  <si>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</si>
  <si>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</si>
  <si>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</si>
  <si>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</si>
  <si>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</si>
  <si>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</si>
  <si>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</si>
  <si>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</si>
  <si>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</si>
  <si>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</si>
  <si>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</si>
  <si>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</si>
  <si>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</si>
  <si>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</si>
  <si>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</si>
  <si>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</si>
  <si>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</si>
  <si>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</si>
  <si>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</si>
  <si>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</si>
  <si>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</si>
  <si>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</si>
  <si>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</si>
  <si>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</si>
  <si>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</si>
  <si>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</si>
  <si>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</si>
  <si>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</si>
  <si>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</si>
  <si>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</si>
  <si>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</si>
  <si>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</si>
  <si>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</si>
  <si>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</si>
  <si>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</si>
  <si>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</si>
  <si>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</si>
  <si>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</si>
  <si>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</si>
  <si>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</si>
  <si>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</si>
  <si>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</si>
  <si>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</si>
  <si>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</si>
  <si>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</si>
  <si>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</si>
  <si>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</si>
  <si>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</si>
  <si>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</si>
  <si>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</si>
  <si>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</si>
  <si>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</si>
  <si>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</si>
  <si>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</si>
  <si>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</si>
  <si>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</si>
  <si>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</si>
  <si>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</si>
  <si>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</si>
  <si>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</si>
  <si>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</si>
  <si>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</si>
  <si>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</si>
  <si>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</si>
  <si>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</si>
  <si>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</si>
  <si>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</si>
  <si>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</si>
  <si>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</si>
  <si>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</si>
  <si>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</si>
  <si>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</si>
  <si>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</si>
  <si>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</si>
  <si>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</si>
  <si>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</si>
  <si>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</si>
  <si>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</si>
  <si>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</si>
  <si>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</si>
  <si>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</si>
  <si>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</si>
  <si>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</si>
  <si>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</si>
  <si>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</si>
  <si>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</si>
  <si>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</si>
  <si>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</si>
  <si>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</si>
  <si>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</si>
  <si>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</si>
  <si>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</si>
  <si>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</si>
  <si>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</si>
  <si>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</si>
  <si>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</si>
  <si>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</si>
  <si>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</si>
  <si>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</si>
  <si>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</si>
  <si>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</si>
  <si>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</si>
  <si>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</si>
  <si>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</si>
  <si>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</si>
  <si>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</si>
  <si>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</si>
  <si>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</si>
  <si>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</si>
  <si>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</si>
  <si>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</si>
  <si>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</si>
  <si>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</si>
  <si>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</si>
  <si>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</si>
  <si>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</si>
  <si>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</si>
  <si>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</si>
  <si>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</si>
  <si>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</si>
  <si>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</si>
  <si>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</si>
  <si>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</si>
  <si>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</si>
  <si>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</si>
  <si>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</si>
  <si>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</si>
  <si>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</si>
  <si>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</si>
  <si>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</si>
  <si>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</si>
  <si>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</si>
  <si>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</si>
  <si>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</si>
  <si>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</si>
  <si>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</si>
  <si>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</si>
  <si>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</si>
  <si>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</si>
  <si>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</si>
  <si>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</si>
  <si>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</si>
  <si>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</si>
  <si>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</si>
  <si>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</si>
  <si>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</si>
  <si>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</si>
  <si>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</si>
  <si>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</si>
  <si>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</si>
  <si>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</si>
  <si>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</si>
  <si>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</si>
  <si>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</si>
  <si>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</si>
  <si>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</si>
  <si>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</si>
  <si>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</si>
  <si>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</si>
  <si>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</si>
  <si>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</si>
  <si>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</si>
  <si>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</si>
  <si>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</si>
  <si>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</si>
  <si>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</si>
  <si>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</si>
  <si>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</si>
  <si>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</si>
  <si>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</si>
  <si>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</si>
  <si>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</si>
  <si>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</si>
  <si>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</si>
  <si>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</si>
  <si>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</si>
  <si>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</si>
  <si>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</si>
  <si>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</si>
  <si>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</si>
  <si>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</si>
  <si>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</si>
  <si>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</si>
  <si>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</si>
  <si>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</si>
  <si>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</si>
  <si>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</si>
  <si>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</si>
  <si>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</si>
  <si>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</si>
  <si>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</si>
  <si>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</si>
  <si>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</si>
  <si>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</si>
  <si>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</si>
  <si>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</si>
  <si>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</si>
  <si>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</si>
  <si>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</si>
  <si>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</si>
  <si>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</si>
  <si>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</si>
  <si>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</si>
  <si>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</si>
  <si>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</si>
  <si>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</si>
  <si>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</si>
  <si>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</si>
  <si>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</si>
  <si>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</si>
  <si>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</si>
  <si>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</si>
  <si>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</si>
  <si>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</si>
  <si>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</si>
  <si>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</si>
  <si>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</si>
  <si>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</si>
  <si>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</si>
  <si>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</si>
  <si>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</si>
  <si>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</si>
  <si>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</si>
  <si>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</si>
  <si>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</si>
  <si>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</si>
  <si>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</si>
  <si>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</si>
  <si>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</si>
  <si>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</si>
  <si>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</si>
  <si>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</si>
  <si>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</si>
  <si>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</si>
  <si>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</si>
  <si>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</si>
  <si>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</si>
  <si>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</si>
  <si>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</si>
  <si>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</si>
  <si>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</si>
  <si>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</si>
  <si>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</si>
  <si>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</si>
  <si>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</si>
  <si>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</si>
  <si>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</si>
  <si>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</si>
  <si>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</si>
  <si>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</si>
  <si>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</si>
  <si>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</si>
  <si>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</si>
  <si>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</si>
  <si>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</si>
  <si>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</si>
  <si>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</si>
  <si>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</si>
  <si>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</si>
  <si>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</si>
  <si>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</si>
  <si>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</si>
  <si>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</si>
  <si>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</si>
  <si>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</si>
  <si>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</si>
  <si>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</si>
  <si>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</si>
  <si>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</si>
  <si>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</si>
  <si>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</si>
  <si>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</si>
  <si>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</si>
  <si>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</si>
  <si>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</si>
  <si>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</si>
  <si>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</si>
  <si>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</si>
  <si>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</si>
  <si>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</si>
  <si>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</si>
  <si>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</si>
  <si>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</si>
  <si>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</si>
  <si>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</si>
  <si>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</si>
  <si>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</si>
  <si>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</si>
  <si>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</si>
  <si>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</si>
  <si>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</si>
  <si>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</si>
  <si>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</si>
  <si>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</si>
  <si>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</si>
  <si>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</si>
  <si>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</si>
  <si>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</si>
  <si>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</si>
  <si>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</si>
  <si>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</si>
  <si>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</si>
  <si>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</si>
  <si>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</si>
  <si>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</si>
  <si>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</si>
  <si>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</si>
  <si>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</si>
  <si>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</si>
  <si>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</si>
  <si>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</si>
  <si>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</si>
  <si>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</si>
  <si>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</si>
  <si>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</si>
  <si>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</si>
  <si>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</si>
  <si>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</si>
  <si>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</si>
  <si>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</si>
  <si>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</si>
  <si>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</si>
  <si>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</si>
  <si>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</si>
  <si>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</si>
  <si>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</si>
  <si>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</si>
  <si>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</si>
  <si>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</si>
  <si>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</si>
  <si>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</si>
  <si>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</si>
  <si>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</si>
  <si>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</si>
  <si>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</si>
  <si>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</si>
  <si>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</si>
  <si>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</si>
  <si>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</si>
  <si>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</si>
  <si>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</si>
  <si>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</si>
  <si>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</si>
  <si>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</si>
  <si>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</si>
  <si>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</si>
  <si>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</si>
  <si>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</si>
  <si>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</si>
  <si>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</si>
  <si>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</si>
  <si>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</si>
  <si>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</si>
  <si>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</si>
  <si>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</si>
  <si>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</si>
  <si>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</si>
  <si>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</si>
  <si>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</si>
  <si>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</si>
  <si>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</si>
  <si>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</si>
  <si>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</si>
  <si>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</si>
  <si>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</si>
  <si>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</si>
  <si>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</si>
  <si>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</si>
  <si>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</si>
  <si>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</si>
  <si>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</si>
  <si>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</si>
  <si>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</si>
  <si>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</si>
  <si>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</si>
  <si>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</si>
  <si>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</si>
  <si>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</si>
  <si>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</si>
  <si>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</si>
  <si>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</si>
  <si>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</si>
  <si>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</si>
  <si>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</si>
  <si>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</si>
  <si>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</si>
  <si>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</si>
  <si>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</si>
  <si>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</si>
  <si>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</si>
  <si>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</si>
  <si>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</si>
  <si>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</si>
  <si>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</si>
  <si>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</si>
  <si>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</si>
  <si>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</si>
  <si>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</si>
  <si>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</si>
  <si>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</si>
  <si>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</si>
  <si>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</si>
  <si>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</si>
  <si>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</si>
  <si>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</si>
  <si>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</si>
  <si>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</si>
  <si>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</si>
  <si>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</si>
  <si>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</si>
  <si>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</si>
  <si>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</si>
  <si>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</si>
  <si>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</si>
  <si>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</si>
  <si>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</si>
  <si>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</si>
  <si>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</si>
  <si>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</si>
  <si>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</si>
  <si>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</si>
  <si>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</si>
  <si>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</si>
  <si>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</si>
  <si>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</si>
  <si>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</si>
  <si>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</si>
  <si>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</si>
  <si>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</si>
  <si>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</si>
  <si>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</si>
  <si>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</si>
  <si>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</si>
  <si>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</si>
  <si>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</si>
  <si>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</si>
  <si>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</si>
  <si>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</si>
  <si>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</si>
  <si>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</si>
  <si>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</si>
  <si>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</si>
  <si>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</si>
  <si>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</si>
  <si>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</si>
  <si>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</si>
  <si>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</si>
  <si>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</si>
  <si>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</si>
  <si>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</si>
  <si>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</si>
  <si>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</si>
  <si>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</si>
  <si>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</si>
  <si>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</si>
  <si>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</si>
  <si>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</si>
  <si>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</si>
  <si>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</si>
  <si>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</si>
  <si>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</si>
  <si>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</si>
  <si>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</si>
  <si>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</si>
  <si>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</si>
  <si>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</si>
  <si>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</si>
  <si>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</si>
  <si>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</si>
  <si>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</si>
  <si>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</si>
  <si>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</si>
  <si>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</si>
  <si>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</si>
  <si>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</si>
  <si>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</si>
  <si>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</si>
  <si>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</si>
  <si>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</si>
  <si>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</si>
  <si>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</si>
  <si>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</si>
  <si>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</si>
  <si>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</si>
  <si>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</si>
  <si>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</si>
  <si>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</si>
  <si>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</si>
  <si>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</si>
  <si>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</si>
  <si>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</si>
  <si>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</si>
  <si>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</si>
  <si>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</si>
  <si>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</si>
  <si>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</si>
  <si>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</si>
  <si>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</si>
  <si>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</si>
  <si>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</si>
  <si>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</si>
  <si>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</si>
  <si>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</si>
  <si>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</si>
  <si>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</si>
  <si>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</si>
  <si>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</si>
  <si>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</si>
  <si>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</si>
  <si>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</si>
  <si>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</si>
  <si>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</si>
  <si>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</si>
  <si>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</si>
  <si>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</si>
  <si>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</si>
  <si>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</si>
  <si>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</si>
  <si>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</si>
  <si>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</si>
  <si>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</si>
  <si>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</si>
  <si>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</si>
  <si>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</si>
  <si>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</si>
  <si>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</si>
  <si>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</si>
  <si>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</si>
  <si>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</si>
  <si>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</si>
  <si>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</si>
  <si>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</si>
  <si>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</si>
  <si>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</si>
  <si>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</si>
  <si>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</si>
  <si>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</si>
  <si>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</si>
  <si>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</si>
  <si>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</si>
  <si>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</si>
  <si>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</si>
  <si>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</si>
  <si>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</si>
  <si>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</si>
  <si>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</si>
  <si>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</si>
  <si>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</si>
  <si>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</si>
  <si>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</si>
  <si>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</si>
  <si>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</si>
  <si>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</si>
  <si>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</si>
  <si>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</si>
  <si>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</si>
  <si>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</si>
  <si>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</si>
  <si>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</si>
  <si>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</si>
  <si>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</si>
  <si>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</si>
  <si>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</si>
  <si>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</si>
  <si>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</si>
  <si>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</si>
  <si>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</si>
  <si>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</si>
  <si>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</si>
  <si>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</si>
  <si>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</si>
  <si>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</si>
  <si>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</si>
  <si>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</si>
  <si>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</si>
  <si>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</si>
  <si>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</si>
  <si>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</si>
  <si>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</si>
  <si>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</si>
  <si>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</si>
  <si>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</si>
  <si>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</si>
  <si>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</si>
  <si>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</si>
  <si>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</si>
  <si>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</si>
  <si>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</si>
  <si>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</si>
  <si>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</si>
  <si>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</si>
  <si>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</si>
  <si>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</si>
  <si>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</si>
  <si>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</si>
  <si>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</si>
  <si>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</si>
  <si>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</si>
  <si>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</si>
  <si>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</si>
  <si>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</si>
  <si>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</si>
  <si>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</si>
  <si>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</si>
  <si>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</si>
  <si>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</si>
  <si>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</si>
  <si>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</si>
  <si>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</si>
  <si>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</si>
  <si>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</si>
  <si>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</si>
  <si>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</si>
  <si>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</si>
  <si>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</si>
  <si>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</si>
  <si>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</si>
  <si>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</si>
  <si>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</si>
  <si>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</si>
  <si>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</si>
  <si>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</si>
  <si>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</si>
  <si>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</si>
  <si>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</si>
  <si>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</si>
  <si>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</si>
  <si>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</si>
  <si>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</si>
  <si>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</si>
  <si>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</si>
  <si>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</si>
  <si>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</si>
  <si>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</si>
  <si>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</si>
  <si>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</si>
  <si>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</si>
  <si>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</si>
  <si>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</si>
  <si>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</si>
  <si>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</si>
  <si>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</si>
  <si>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</si>
  <si>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</si>
  <si>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</si>
  <si>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</si>
  <si>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</si>
  <si>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</si>
  <si>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</si>
  <si>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</si>
  <si>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</si>
  <si>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</si>
  <si>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</si>
  <si>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</si>
  <si>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</si>
  <si>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</si>
  <si>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</si>
  <si>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</si>
  <si>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</si>
  <si>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</si>
  <si>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</si>
  <si>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</si>
  <si>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</si>
  <si>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</si>
  <si>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</si>
  <si>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</si>
  <si>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</si>
  <si>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</si>
  <si>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</si>
  <si>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</si>
  <si>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</si>
  <si>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</si>
  <si>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</si>
  <si>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</si>
  <si>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</si>
  <si>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</si>
  <si>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</si>
  <si>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</si>
  <si>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</si>
  <si>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</si>
  <si>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</si>
  <si>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</si>
  <si>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</si>
  <si>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</si>
  <si>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</si>
  <si>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</si>
  <si>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</si>
  <si>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</si>
  <si>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</si>
  <si>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</si>
  <si>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</si>
  <si>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</si>
  <si>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</si>
  <si>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</si>
  <si>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</si>
  <si>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</si>
  <si>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</si>
  <si>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</si>
  <si>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</si>
  <si>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</si>
  <si>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</si>
  <si>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</si>
  <si>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</si>
  <si>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</si>
  <si>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</si>
  <si>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</si>
  <si>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</si>
  <si>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</si>
  <si>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</si>
  <si>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</si>
  <si>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</si>
  <si>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</si>
  <si>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</si>
  <si>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</si>
  <si>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</si>
  <si>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</si>
  <si>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</si>
  <si>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</si>
  <si>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</si>
  <si>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</si>
  <si>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</si>
  <si>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</si>
  <si>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</si>
  <si>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</si>
  <si>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</si>
  <si>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</si>
  <si>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</si>
  <si>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</si>
  <si>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</si>
  <si>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</si>
  <si>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</si>
  <si>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</si>
  <si>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</si>
  <si>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</si>
  <si>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</si>
  <si>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</si>
  <si>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</si>
  <si>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</si>
  <si>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</si>
  <si>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</si>
  <si>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</si>
  <si>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</si>
  <si>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</si>
  <si>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</si>
  <si>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</si>
  <si>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</si>
  <si>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</si>
  <si>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</si>
  <si>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</si>
  <si>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</si>
  <si>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</si>
  <si>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</si>
  <si>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</si>
  <si>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</si>
  <si>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</si>
  <si>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</si>
  <si>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</si>
  <si>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</si>
  <si>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</si>
  <si>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</si>
  <si>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</si>
  <si>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</si>
  <si>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</si>
  <si>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</si>
  <si>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</si>
  <si>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</si>
  <si>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</si>
  <si>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</si>
  <si>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</si>
  <si>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</si>
  <si>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</si>
  <si>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</si>
  <si>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</si>
  <si>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</si>
  <si>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</si>
  <si>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</si>
  <si>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</si>
  <si>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</si>
  <si>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</si>
  <si>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</si>
  <si>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</si>
  <si>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</si>
  <si>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</si>
  <si>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</si>
  <si>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</si>
  <si>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</si>
  <si>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</si>
  <si>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</si>
  <si>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</si>
  <si>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</si>
  <si>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</si>
  <si>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</si>
  <si>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</si>
  <si>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</si>
  <si>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</si>
  <si>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</si>
  <si>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</si>
  <si>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</si>
  <si>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</si>
  <si>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</si>
  <si>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</si>
  <si>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</si>
  <si>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</si>
  <si>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</si>
  <si>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</si>
  <si>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</si>
  <si>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</si>
  <si>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</si>
  <si>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</si>
  <si>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</si>
  <si>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</si>
  <si>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</si>
  <si>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</si>
  <si>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</si>
  <si>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</si>
  <si>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</si>
  <si>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</si>
  <si>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</si>
  <si>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</si>
  <si>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</si>
  <si>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</si>
  <si>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</si>
  <si>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</si>
  <si>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</si>
  <si>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</si>
  <si>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</si>
  <si>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</si>
  <si>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</si>
  <si>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</si>
  <si>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</si>
  <si>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</si>
  <si>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</si>
  <si>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</si>
  <si>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</si>
  <si>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</si>
  <si>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</si>
  <si>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</si>
  <si>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</si>
  <si>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</si>
  <si>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</si>
  <si>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</si>
  <si>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</si>
  <si>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</si>
  <si>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</si>
  <si>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</si>
  <si>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</si>
  <si>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</si>
  <si>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</si>
  <si>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</si>
  <si>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</si>
  <si>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</si>
  <si>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</si>
  <si>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</si>
  <si>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</si>
  <si>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</si>
  <si>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</si>
  <si>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</si>
  <si>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</si>
  <si>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</si>
  <si>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</si>
  <si>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</si>
  <si>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</si>
  <si>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</si>
  <si>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</si>
  <si>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</si>
  <si>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</si>
  <si>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</si>
  <si>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</si>
  <si>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</si>
  <si>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</si>
  <si>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</si>
  <si>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</si>
  <si>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</si>
  <si>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</si>
  <si>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</si>
  <si>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</si>
  <si>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</si>
  <si>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</si>
  <si>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</si>
  <si>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</si>
  <si>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</si>
  <si>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</si>
  <si>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</si>
  <si>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</si>
  <si>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</si>
  <si>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</si>
  <si>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</si>
  <si>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</si>
  <si>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</si>
  <si>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</si>
  <si>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</si>
  <si>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</si>
  <si>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</si>
  <si>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</si>
  <si>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</si>
  <si>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</si>
  <si>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</si>
  <si>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</si>
  <si>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</si>
  <si>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</si>
  <si>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</si>
  <si>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</si>
  <si>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</si>
  <si>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</si>
  <si>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</si>
  <si>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</si>
  <si>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</si>
  <si>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</si>
  <si>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</si>
  <si>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</si>
  <si>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</si>
  <si>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</si>
  <si>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</si>
  <si>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</si>
  <si>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</si>
  <si>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</si>
  <si>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</si>
  <si>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</si>
  <si>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</si>
  <si>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</si>
  <si>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</si>
  <si>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</si>
  <si>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</si>
  <si>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</si>
  <si>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</si>
  <si>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</si>
  <si>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</si>
  <si>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</si>
  <si>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</si>
  <si>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</si>
  <si>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</si>
  <si>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</si>
  <si>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</si>
  <si>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</si>
  <si>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</si>
  <si>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</si>
  <si>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</si>
  <si>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</si>
  <si>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</si>
  <si>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</si>
  <si>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</si>
  <si>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</si>
  <si>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</si>
  <si>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</si>
  <si>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</si>
  <si>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</si>
  <si>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</si>
  <si>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</si>
  <si>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</si>
  <si>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</si>
  <si>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</si>
  <si>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</si>
  <si>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</si>
  <si>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</si>
  <si>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</si>
  <si>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</si>
  <si>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</si>
  <si>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</si>
  <si>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</si>
  <si>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</si>
  <si>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</si>
  <si>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</si>
  <si>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</si>
  <si>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</si>
  <si>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</si>
  <si>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</si>
  <si>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</si>
  <si>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</si>
  <si>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</si>
  <si>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</si>
  <si>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</si>
  <si>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</si>
  <si>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</si>
  <si>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</si>
  <si>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</si>
  <si>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</si>
  <si>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</si>
  <si>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</si>
  <si>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</si>
  <si>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</si>
  <si>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</si>
  <si>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</si>
  <si>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</si>
  <si>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</si>
  <si>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</si>
  <si>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</si>
  <si>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</si>
  <si>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</si>
  <si>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</si>
  <si>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</si>
  <si>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</si>
  <si>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</si>
  <si>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</si>
  <si>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</si>
  <si>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</si>
  <si>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</si>
  <si>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</si>
  <si>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</si>
  <si>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</si>
  <si>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</si>
  <si>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</si>
  <si>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</si>
  <si>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</si>
  <si>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</si>
  <si>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</si>
  <si>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</si>
  <si>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</si>
  <si>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</si>
  <si>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</si>
  <si>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</si>
  <si>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</si>
  <si>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</si>
  <si>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</si>
  <si>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</si>
  <si>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</si>
  <si>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</si>
  <si>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</si>
  <si>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</si>
  <si>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</si>
  <si>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</si>
  <si>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</si>
  <si>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</si>
  <si>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</si>
  <si>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</si>
  <si>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</si>
  <si>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</si>
  <si>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</si>
  <si>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</si>
  <si>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</si>
  <si>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</si>
  <si>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</si>
  <si>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</si>
  <si>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</si>
  <si>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</si>
  <si>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</si>
  <si>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</si>
  <si>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</si>
  <si>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</si>
  <si>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</si>
  <si>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</si>
  <si>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</si>
  <si>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</si>
  <si>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</si>
  <si>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</si>
  <si>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</si>
  <si>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</si>
  <si>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</si>
  <si>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</si>
  <si>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</si>
  <si>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</si>
  <si>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</si>
  <si>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</si>
  <si>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</si>
  <si>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</si>
  <si>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</si>
  <si>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</si>
  <si>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</si>
  <si>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</si>
  <si>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</si>
  <si>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</si>
  <si>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</si>
  <si>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</si>
  <si>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</si>
  <si>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</si>
  <si>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</si>
  <si>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</si>
  <si>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</si>
  <si>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</si>
  <si>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</si>
  <si>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</si>
  <si>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</si>
  <si>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</si>
  <si>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</si>
  <si>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</si>
  <si>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</si>
  <si>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</si>
  <si>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</si>
  <si>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</si>
  <si>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</si>
  <si>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</si>
  <si>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</si>
  <si>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</si>
  <si>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</si>
  <si>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</si>
  <si>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</si>
  <si>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</si>
  <si>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</si>
  <si>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</si>
  <si>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</si>
  <si>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</si>
  <si>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</si>
  <si>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</si>
  <si>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</si>
  <si>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</si>
  <si>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</si>
  <si>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</si>
  <si>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</si>
  <si>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</si>
  <si>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</si>
  <si>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</si>
  <si>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</si>
  <si>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</si>
  <si>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</si>
  <si>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</si>
  <si>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</si>
  <si>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</si>
  <si>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</si>
  <si>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</si>
  <si>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</si>
  <si>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</si>
  <si>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</si>
  <si>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</si>
  <si>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</si>
  <si>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</si>
  <si>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</si>
  <si>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</si>
  <si>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</si>
  <si>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</si>
  <si>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</si>
  <si>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</si>
  <si>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</si>
  <si>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</si>
  <si>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</si>
  <si>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</si>
  <si>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</si>
  <si>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</si>
  <si>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</si>
  <si>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</si>
  <si>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</si>
  <si>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</si>
  <si>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</si>
  <si>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</si>
  <si>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</si>
  <si>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</si>
  <si>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</si>
  <si>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</si>
  <si>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</si>
  <si>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</si>
  <si>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</si>
  <si>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</si>
  <si>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</si>
  <si>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</si>
  <si>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</si>
  <si>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</si>
  <si>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</si>
  <si>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</si>
  <si>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</si>
  <si>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</si>
  <si>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</si>
  <si>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</si>
  <si>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</si>
  <si>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</si>
  <si>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</si>
  <si>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</si>
  <si>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</si>
  <si>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</si>
  <si>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</si>
  <si>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</si>
  <si>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</si>
  <si>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</si>
  <si>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</si>
  <si>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</si>
  <si>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</si>
  <si>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</si>
  <si>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</si>
  <si>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</si>
  <si>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</si>
  <si>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</si>
  <si>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</si>
  <si>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</si>
  <si>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</si>
  <si>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</si>
  <si>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</si>
  <si>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</si>
  <si>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</si>
  <si>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</si>
  <si>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</si>
  <si>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</si>
  <si>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</si>
  <si>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</si>
  <si>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</si>
  <si>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</si>
  <si>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</si>
  <si>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</si>
  <si>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</si>
  <si>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</si>
  <si>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</si>
  <si>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</si>
  <si>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</si>
  <si>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</si>
  <si>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</si>
  <si>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</si>
  <si>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</si>
  <si>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</si>
  <si>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</si>
  <si>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</si>
  <si>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</si>
  <si>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</si>
  <si>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</si>
  <si>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</si>
  <si>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</si>
  <si>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</si>
  <si>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</si>
  <si>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</si>
  <si>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</si>
  <si>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</si>
  <si>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</si>
  <si>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</si>
  <si>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</si>
  <si>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</si>
  <si>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</si>
  <si>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</si>
  <si>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</si>
  <si>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</si>
  <si>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</si>
  <si>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</si>
  <si>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</si>
  <si>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</si>
  <si>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</si>
  <si>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</si>
  <si>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</si>
  <si>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</si>
  <si>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</si>
  <si>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</si>
  <si>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</si>
  <si>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</si>
  <si>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</si>
  <si>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</si>
  <si>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</si>
  <si>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</si>
  <si>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</si>
  <si>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</si>
  <si>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</si>
  <si>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</si>
  <si>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</si>
  <si>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</si>
  <si>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</si>
  <si>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</si>
  <si>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</si>
  <si>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</si>
  <si>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</si>
  <si>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</si>
  <si>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</si>
  <si>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</si>
  <si>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</si>
  <si>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</si>
  <si>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</si>
  <si>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</si>
  <si>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</si>
  <si>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</si>
  <si>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</si>
  <si>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</si>
  <si>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</si>
  <si>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</si>
  <si>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</si>
  <si>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</si>
  <si>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</si>
  <si>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</si>
  <si>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</si>
  <si>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</si>
  <si>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</si>
  <si>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</si>
  <si>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</si>
  <si>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</si>
  <si>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</si>
  <si>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</si>
  <si>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</si>
  <si>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</si>
  <si>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</si>
  <si>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</si>
  <si>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</si>
  <si>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</si>
  <si>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</si>
  <si>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</si>
  <si>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</si>
  <si>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</si>
  <si>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</si>
  <si>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</si>
  <si>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</si>
  <si>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</si>
  <si>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</si>
  <si>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</si>
  <si>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</si>
  <si>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</si>
  <si>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</si>
  <si>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</si>
  <si>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</si>
  <si>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</si>
  <si>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</si>
  <si>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</si>
  <si>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</si>
  <si>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</si>
  <si>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</si>
  <si>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</si>
  <si>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</si>
  <si>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</si>
  <si>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</si>
  <si>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</si>
  <si>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</si>
  <si>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</si>
  <si>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</si>
  <si>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</si>
  <si>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</si>
  <si>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</si>
  <si>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</si>
  <si>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</si>
  <si>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</si>
  <si>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</si>
  <si>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</si>
  <si>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</si>
  <si>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</si>
  <si>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</si>
  <si>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</si>
  <si>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</si>
  <si>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</si>
  <si>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</si>
  <si>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</si>
  <si>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</si>
  <si>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</si>
  <si>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</si>
  <si>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</si>
  <si>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</si>
  <si>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</si>
  <si>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</si>
  <si>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</si>
  <si>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</si>
  <si>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</si>
  <si>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</si>
  <si>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</si>
  <si>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</si>
  <si>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</si>
  <si>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</si>
  <si>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</si>
  <si>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</si>
  <si>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</si>
  <si>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</si>
  <si>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</si>
  <si>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</si>
  <si>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</si>
  <si>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</si>
  <si>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</si>
  <si>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</si>
  <si>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</si>
  <si>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</si>
  <si>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</si>
  <si>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</si>
  <si>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</si>
  <si>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</si>
  <si>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</si>
  <si>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</si>
  <si>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</si>
  <si>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</si>
  <si>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</si>
  <si>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</si>
  <si>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</si>
  <si>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</si>
  <si>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</si>
  <si>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</si>
  <si>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</si>
  <si>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</si>
  <si>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</si>
  <si>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</si>
  <si>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</si>
  <si>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</si>
  <si>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</si>
  <si>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</si>
  <si>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</si>
  <si>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</si>
  <si>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</si>
  <si>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</si>
  <si>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</si>
  <si>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</si>
  <si>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</si>
  <si>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</si>
  <si>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</si>
  <si>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</si>
  <si>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</si>
  <si>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</si>
  <si>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</si>
  <si>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</si>
  <si>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</si>
  <si>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</si>
  <si>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</si>
  <si>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</si>
  <si>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</si>
  <si>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</si>
  <si>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</si>
  <si>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</si>
  <si>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</si>
  <si>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</si>
  <si>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</si>
  <si>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</si>
  <si>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</si>
  <si>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</si>
  <si>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</si>
  <si>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</si>
  <si>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</si>
  <si>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</si>
  <si>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</si>
  <si>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</si>
  <si>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</si>
  <si>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</si>
  <si>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</si>
  <si>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</si>
  <si>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</si>
  <si>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</si>
  <si>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</si>
  <si>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</si>
  <si>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</si>
  <si>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</si>
  <si>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</si>
  <si>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</si>
  <si>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</si>
  <si>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</si>
  <si>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</si>
  <si>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</si>
  <si>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</si>
  <si>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</si>
  <si>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</si>
  <si>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</si>
  <si>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</si>
  <si>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</si>
  <si>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</si>
  <si>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</si>
  <si>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</si>
  <si>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</si>
  <si>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</si>
  <si>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</si>
  <si>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</si>
  <si>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</si>
  <si>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</si>
  <si>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</si>
  <si>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</si>
  <si>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</si>
  <si>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</si>
  <si>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</si>
  <si>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</si>
  <si>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</si>
  <si>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</si>
  <si>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</si>
  <si>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</si>
  <si>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</si>
  <si>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</si>
  <si>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</si>
  <si>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</si>
  <si>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</si>
  <si>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</si>
  <si>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</si>
  <si>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</si>
  <si>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</si>
  <si>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</si>
  <si>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</si>
  <si>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</si>
  <si>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</si>
  <si>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</si>
  <si>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</si>
  <si>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</si>
  <si>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</si>
  <si>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</si>
  <si>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</si>
  <si>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</si>
  <si>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</si>
  <si>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</si>
  <si>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</si>
  <si>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</si>
  <si>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</si>
  <si>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</si>
  <si>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</si>
  <si>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</si>
  <si>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</si>
  <si>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</si>
  <si>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</si>
  <si>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</si>
  <si>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</si>
  <si>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</si>
  <si>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</si>
  <si>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</si>
  <si>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</si>
  <si>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</si>
  <si>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</si>
  <si>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</si>
  <si>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</si>
  <si>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</si>
  <si>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</si>
  <si>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</si>
  <si>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</si>
  <si>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</si>
  <si>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</si>
  <si>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</si>
  <si>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</si>
  <si>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</si>
  <si>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</si>
  <si>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</si>
  <si>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</si>
  <si>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</si>
  <si>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</si>
  <si>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</si>
  <si>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</si>
  <si>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</si>
  <si>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</si>
  <si>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</si>
  <si>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</si>
  <si>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</si>
  <si>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</si>
  <si>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</si>
  <si>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</si>
  <si>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</si>
  <si>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</si>
  <si>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</si>
  <si>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</si>
  <si>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</si>
  <si>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</si>
  <si>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</si>
  <si>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</si>
  <si>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</si>
  <si>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</si>
  <si>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</si>
  <si>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</si>
  <si>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</si>
  <si>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</si>
  <si>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</si>
  <si>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</si>
  <si>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</si>
  <si>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</si>
  <si>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</si>
  <si>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</si>
  <si>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</si>
  <si>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</si>
  <si>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</si>
  <si>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</si>
  <si>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</si>
  <si>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</si>
  <si>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</si>
  <si>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</si>
  <si>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</si>
  <si>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</si>
  <si>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</si>
  <si>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</si>
  <si>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</si>
  <si>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</si>
  <si>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</si>
  <si>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</si>
  <si>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</si>
  <si>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</si>
  <si>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</si>
  <si>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</si>
  <si>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</si>
  <si>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</si>
  <si>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</si>
  <si>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</si>
  <si>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</si>
  <si>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</si>
  <si>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</si>
  <si>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</si>
  <si>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</si>
  <si>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</si>
  <si>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</si>
  <si>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</si>
  <si>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</si>
  <si>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</si>
  <si>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</si>
  <si>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</si>
  <si>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</si>
  <si>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</si>
  <si>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</si>
  <si>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</si>
  <si>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</si>
  <si>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</si>
  <si>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</si>
  <si>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</si>
  <si>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</si>
  <si>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</si>
  <si>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</si>
  <si>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</si>
  <si>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</si>
  <si>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</si>
  <si>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</si>
  <si>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</si>
  <si>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</si>
  <si>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</si>
  <si>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</si>
  <si>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</si>
  <si>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</si>
  <si>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</si>
  <si>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</si>
  <si>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</si>
  <si>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</si>
  <si>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</si>
  <si>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</si>
  <si>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</si>
  <si>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</si>
  <si>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</si>
  <si>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</si>
  <si>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</si>
  <si>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</si>
  <si>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</si>
  <si>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</si>
  <si>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</si>
  <si>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</si>
  <si>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</si>
  <si>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</si>
  <si>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</si>
  <si>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</si>
  <si>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</si>
  <si>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</si>
  <si>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</si>
  <si>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</si>
  <si>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</si>
  <si>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</si>
  <si>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</si>
  <si>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</si>
  <si>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</si>
  <si>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</si>
  <si>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</si>
  <si>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</si>
  <si>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</si>
  <si>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</si>
  <si>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</si>
  <si>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</si>
  <si>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</si>
  <si>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</si>
  <si>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</si>
  <si>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</si>
  <si>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</si>
  <si>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</si>
  <si>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</si>
  <si>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</si>
  <si>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</si>
  <si>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</si>
  <si>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</si>
  <si>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</si>
  <si>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</si>
  <si>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</si>
  <si>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</si>
  <si>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</si>
  <si>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</si>
  <si>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</si>
  <si>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</si>
  <si>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</si>
  <si>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</si>
  <si>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</si>
  <si>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</si>
  <si>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</si>
  <si>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</si>
  <si>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</si>
  <si>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</si>
  <si>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</si>
  <si>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</si>
  <si>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</si>
  <si>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</si>
  <si>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</si>
  <si>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</si>
  <si>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</si>
  <si>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</si>
  <si>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</si>
  <si>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</si>
  <si>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</si>
  <si>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</si>
  <si>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</si>
  <si>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</si>
  <si>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</si>
  <si>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</si>
  <si>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</si>
  <si>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</si>
  <si>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</si>
  <si>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</si>
  <si>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</si>
  <si>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</si>
  <si>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</si>
  <si>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</si>
  <si>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</si>
  <si>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</si>
  <si>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</si>
  <si>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</si>
  <si>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</si>
  <si>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</si>
  <si>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</si>
  <si>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</si>
  <si>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</si>
  <si>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</si>
  <si>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</si>
  <si>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</si>
  <si>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</si>
  <si>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</si>
  <si>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</si>
  <si>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</si>
  <si>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</si>
  <si>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</si>
  <si>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</si>
  <si>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</si>
  <si>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</si>
  <si>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</si>
  <si>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</si>
  <si>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</si>
  <si>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</si>
  <si>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</si>
  <si>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</si>
  <si>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</si>
  <si>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</si>
  <si>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</si>
  <si>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</si>
  <si>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</si>
  <si>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</si>
  <si>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</si>
  <si>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</si>
  <si>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</si>
  <si>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</si>
  <si>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</si>
  <si>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</si>
  <si>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</si>
  <si>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</si>
  <si>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</si>
  <si>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</si>
  <si>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</si>
  <si>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</si>
  <si>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</si>
  <si>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</si>
  <si>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</si>
  <si>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</si>
  <si>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</si>
  <si>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</si>
  <si>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</si>
  <si>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</si>
  <si>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</si>
  <si>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</si>
  <si>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</si>
  <si>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</si>
  <si>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</si>
  <si>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</si>
  <si>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</si>
  <si>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</si>
  <si>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</si>
  <si>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</si>
  <si>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</si>
  <si>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</si>
  <si>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</si>
  <si>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</si>
  <si>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</si>
  <si>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</si>
  <si>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</si>
  <si>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</si>
  <si>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</si>
  <si>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</si>
  <si>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</si>
  <si>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</si>
  <si>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</si>
  <si>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</si>
  <si>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</si>
  <si>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</si>
  <si>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</si>
  <si>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</si>
  <si>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</si>
  <si>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</si>
  <si>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</si>
  <si>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</si>
  <si>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</si>
  <si>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</si>
  <si>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</si>
  <si>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</si>
  <si>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</si>
  <si>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</si>
  <si>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</si>
  <si>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</si>
  <si>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</si>
  <si>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</si>
  <si>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</si>
  <si>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</si>
  <si>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</si>
  <si>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</si>
  <si>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</si>
  <si>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</si>
  <si>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</si>
  <si>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</si>
  <si>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</si>
  <si>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</si>
  <si>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</si>
  <si>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</si>
  <si>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</si>
  <si>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</si>
  <si>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</si>
  <si>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</si>
  <si>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</si>
  <si>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</si>
  <si>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</si>
  <si>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</si>
  <si>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</si>
  <si>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</si>
  <si>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</si>
  <si>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</si>
  <si>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</si>
  <si>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</si>
  <si>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</si>
  <si>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</si>
  <si>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</si>
  <si>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</si>
  <si>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</si>
  <si>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</si>
  <si>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</si>
  <si>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</si>
  <si>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</si>
  <si>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</si>
  <si>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</si>
  <si>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</si>
  <si>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</si>
  <si>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</si>
  <si>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</si>
  <si>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</si>
  <si>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</si>
  <si>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</si>
  <si>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</si>
  <si>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</si>
  <si>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</si>
  <si>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</si>
  <si>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</si>
  <si>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</si>
  <si>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</si>
  <si>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</si>
  <si>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</si>
  <si>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</si>
  <si>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</si>
  <si>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</si>
  <si>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</si>
  <si>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</si>
  <si>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</si>
  <si>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</si>
  <si>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</si>
  <si>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</si>
  <si>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</si>
  <si>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</si>
  <si>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</si>
  <si>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</si>
  <si>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</si>
  <si>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</si>
  <si>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</si>
  <si>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</si>
  <si>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</si>
  <si>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</si>
  <si>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</si>
  <si>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</si>
  <si>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</si>
  <si>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</si>
  <si>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</si>
  <si>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</si>
  <si>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</si>
  <si>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</si>
  <si>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</si>
  <si>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</si>
  <si>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</si>
  <si>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</si>
  <si>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</si>
  <si>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</si>
  <si>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</si>
  <si>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</si>
  <si>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</si>
  <si>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</si>
  <si>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</si>
  <si>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</si>
  <si>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</si>
  <si>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</si>
  <si>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</si>
  <si>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</si>
  <si>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</si>
  <si>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</si>
  <si>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</si>
  <si>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</si>
  <si>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</si>
  <si>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</si>
  <si>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</si>
  <si>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</si>
  <si>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</si>
  <si>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</si>
  <si>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</si>
  <si>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</si>
  <si>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</si>
  <si>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</si>
  <si>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</si>
  <si>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</si>
  <si>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</si>
  <si>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</si>
  <si>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</si>
  <si>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</si>
  <si>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</si>
  <si>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</si>
  <si>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</si>
  <si>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</si>
  <si>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</si>
  <si>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</si>
  <si>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</si>
  <si>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</si>
  <si>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</si>
  <si>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</si>
  <si>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</si>
  <si>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</si>
  <si>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</si>
  <si>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</si>
  <si>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</si>
  <si>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</si>
  <si>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</si>
  <si>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</si>
  <si>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</si>
  <si>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</si>
  <si>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</si>
  <si>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</si>
  <si>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</si>
  <si>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</si>
  <si>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</si>
  <si>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</si>
  <si>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</si>
  <si>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</si>
  <si>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</si>
  <si>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</si>
  <si>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</si>
  <si>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</si>
  <si>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</si>
  <si>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</si>
  <si>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</si>
  <si>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</si>
  <si>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</si>
  <si>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</si>
  <si>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</si>
  <si>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</si>
  <si>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</si>
  <si>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</si>
  <si>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</si>
  <si>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</si>
  <si>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</si>
  <si>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</si>
  <si>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</si>
  <si>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</si>
  <si>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</si>
  <si>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</si>
  <si>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</si>
  <si>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</si>
  <si>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</si>
  <si>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</si>
  <si>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</si>
  <si>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</si>
  <si>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</si>
  <si>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</si>
  <si>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</si>
  <si>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</si>
  <si>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</si>
  <si>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</si>
  <si>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</si>
  <si>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</si>
  <si>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</si>
  <si>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</si>
  <si>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</si>
  <si>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</si>
  <si>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</si>
  <si>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</si>
  <si>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</si>
  <si>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</si>
  <si>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</si>
  <si>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</si>
  <si>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</si>
  <si>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</si>
  <si>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</si>
  <si>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</si>
  <si>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</si>
  <si>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</si>
  <si>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</si>
  <si>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</si>
  <si>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</si>
  <si>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</si>
  <si>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</si>
  <si>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</si>
  <si>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</si>
  <si>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</si>
  <si>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</si>
  <si>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</si>
  <si>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</si>
  <si>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</si>
  <si>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</si>
  <si>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</si>
  <si>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</si>
  <si>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</si>
  <si>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</si>
  <si>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</si>
  <si>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</si>
  <si>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</si>
  <si>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</si>
  <si>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</si>
  <si>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</si>
  <si>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</si>
  <si>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</si>
  <si>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</si>
  <si>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</si>
  <si>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</si>
  <si>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</si>
  <si>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</si>
  <si>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</si>
  <si>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</si>
  <si>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</si>
  <si>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</si>
  <si>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</si>
  <si>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</si>
  <si>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</si>
  <si>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</si>
  <si>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</si>
  <si>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</si>
  <si>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</si>
  <si>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</si>
  <si>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</si>
  <si>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</si>
  <si>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</si>
  <si>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</si>
  <si>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</si>
  <si>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</si>
  <si>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</si>
  <si>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</si>
  <si>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</si>
  <si>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</si>
  <si>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</si>
  <si>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</si>
  <si>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</si>
  <si>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</si>
  <si>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</si>
  <si>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</si>
  <si>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</si>
  <si>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</si>
  <si>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</si>
  <si>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</si>
  <si>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</si>
  <si>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</si>
  <si>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</si>
  <si>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</si>
  <si>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</si>
  <si>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</si>
  <si>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</si>
  <si>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</si>
  <si>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</si>
  <si>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</si>
  <si>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</si>
  <si>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</si>
  <si>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</si>
  <si>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</si>
  <si>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</si>
  <si>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</si>
  <si>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</si>
  <si>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</si>
  <si>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</si>
  <si>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</si>
  <si>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</si>
  <si>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</si>
  <si>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</si>
  <si>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</si>
  <si>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</si>
  <si>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</si>
  <si>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</si>
  <si>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</si>
  <si>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</si>
  <si>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</si>
  <si>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</si>
  <si>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</si>
  <si>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</si>
  <si>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</si>
  <si>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</si>
  <si>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</si>
  <si>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</si>
  <si>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</si>
  <si>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</si>
  <si>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</si>
  <si>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</si>
  <si>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</si>
  <si>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</si>
  <si>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</si>
  <si>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</si>
  <si>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</si>
  <si>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</si>
  <si>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</si>
  <si>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</si>
  <si>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</si>
  <si>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</si>
  <si>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</si>
  <si>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</si>
  <si>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</si>
  <si>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</si>
  <si>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</si>
  <si>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</si>
  <si>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</si>
  <si>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</si>
  <si>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</si>
  <si>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</si>
  <si>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</si>
  <si>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</si>
  <si>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</si>
  <si>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</si>
  <si>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</si>
  <si>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</si>
  <si>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</si>
  <si>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</si>
  <si>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</si>
  <si>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</si>
  <si>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</si>
  <si>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</si>
  <si>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</si>
  <si>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</si>
  <si>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</si>
  <si>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</si>
  <si>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</si>
  <si>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</si>
  <si>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</si>
  <si>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</si>
  <si>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</si>
  <si>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</si>
  <si>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</si>
  <si>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</si>
  <si>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</si>
  <si>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</si>
  <si>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</si>
  <si>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</si>
  <si>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</si>
  <si>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</si>
  <si>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</si>
  <si>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</si>
  <si>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</si>
  <si>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</si>
  <si>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</si>
  <si>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</si>
  <si>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</si>
  <si>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</si>
  <si>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</si>
  <si>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</si>
  <si>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</si>
  <si>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</si>
  <si>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</si>
  <si>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</si>
  <si>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</si>
  <si>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</si>
  <si>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</si>
  <si>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</si>
  <si>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</si>
  <si>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</si>
  <si>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</si>
  <si>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</si>
  <si>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</si>
  <si>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</si>
  <si>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</si>
  <si>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</si>
  <si>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</si>
  <si>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</si>
  <si>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</si>
  <si>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</si>
  <si>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</si>
  <si>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</si>
  <si>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</si>
  <si>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</si>
  <si>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</si>
  <si>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</si>
  <si>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</si>
  <si>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</si>
  <si>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</si>
  <si>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</si>
  <si>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</si>
  <si>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</si>
  <si>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</si>
  <si>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</si>
  <si>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</si>
  <si>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</si>
  <si>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</si>
  <si>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</si>
  <si>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</si>
  <si>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</si>
  <si>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</si>
  <si>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</si>
  <si>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</si>
  <si>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</si>
  <si>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</si>
  <si>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</si>
  <si>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</si>
  <si>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</si>
  <si>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</si>
  <si>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</si>
  <si>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</si>
  <si>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</si>
  <si>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</si>
  <si>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</si>
  <si>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</si>
  <si>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</si>
  <si>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</si>
  <si>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</si>
  <si>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</si>
  <si>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</si>
  <si>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</si>
  <si>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</si>
  <si>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</si>
  <si>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</si>
  <si>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</si>
  <si>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</si>
  <si>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</si>
  <si>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</si>
  <si>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</si>
  <si>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</si>
  <si>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</si>
  <si>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</si>
  <si>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</si>
  <si>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</si>
  <si>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</si>
  <si>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</si>
  <si>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</si>
  <si>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</si>
  <si>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</si>
  <si>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</si>
  <si>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</si>
  <si>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</si>
  <si>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</si>
  <si>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</si>
  <si>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</si>
  <si>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</si>
  <si>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</si>
  <si>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</si>
  <si>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</si>
  <si>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</si>
  <si>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</si>
  <si>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</si>
  <si>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</si>
  <si>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</si>
  <si>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</si>
  <si>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</si>
  <si>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</si>
  <si>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</si>
  <si>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</si>
  <si>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</si>
  <si>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</si>
  <si>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</si>
  <si>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</si>
  <si>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</si>
  <si>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</si>
  <si>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</si>
  <si>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</si>
  <si>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</si>
  <si>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</si>
  <si>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</si>
  <si>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</si>
  <si>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</si>
  <si>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</si>
  <si>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</si>
  <si>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</si>
  <si>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</si>
  <si>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</si>
  <si>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</si>
  <si>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</si>
  <si>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</si>
  <si>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</si>
  <si>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</si>
  <si>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</si>
  <si>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</si>
  <si>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</si>
  <si>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</si>
  <si>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</si>
  <si>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</si>
  <si>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</si>
  <si>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</si>
  <si>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</si>
  <si>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</si>
  <si>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</si>
  <si>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</si>
  <si>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</si>
  <si>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</si>
  <si>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</si>
  <si>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</si>
  <si>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</si>
  <si>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</si>
  <si>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</si>
  <si>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</si>
  <si>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</si>
  <si>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</si>
  <si>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</si>
  <si>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</si>
  <si>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</si>
  <si>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</si>
  <si>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</si>
  <si>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</si>
  <si>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</si>
  <si>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</si>
  <si>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</si>
  <si>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</si>
  <si>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</si>
  <si>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</si>
  <si>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</si>
  <si>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</si>
  <si>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</si>
  <si>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</si>
  <si>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</si>
  <si>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</si>
  <si>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</si>
  <si>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</si>
  <si>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</si>
  <si>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</si>
  <si>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</si>
  <si>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</si>
  <si>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</si>
  <si>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</si>
  <si>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</si>
  <si>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</si>
  <si>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</si>
  <si>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</si>
  <si>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</si>
  <si>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</si>
  <si>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</si>
  <si>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</si>
  <si>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</si>
  <si>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</si>
  <si>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</si>
  <si>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</si>
  <si>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</si>
  <si>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</si>
  <si>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</si>
  <si>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</si>
  <si>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</si>
  <si>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</si>
  <si>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</si>
  <si>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</si>
  <si>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</si>
  <si>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</si>
  <si>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</si>
  <si>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</si>
  <si>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</si>
  <si>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</si>
  <si>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</si>
  <si>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</si>
  <si>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</si>
  <si>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</si>
  <si>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</si>
  <si>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</si>
  <si>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</si>
  <si>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</si>
  <si>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</si>
  <si>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</si>
  <si>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</si>
  <si>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</si>
  <si>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</si>
  <si>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</si>
  <si>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</si>
  <si>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</si>
  <si>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</si>
  <si>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</si>
  <si>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</si>
  <si>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</si>
  <si>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</si>
  <si>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</si>
  <si>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</si>
  <si>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</si>
  <si>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</si>
  <si>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</si>
  <si>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</si>
  <si>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</si>
  <si>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</si>
  <si>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</si>
  <si>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</si>
  <si>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</si>
  <si>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</si>
  <si>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</si>
  <si>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</si>
  <si>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</si>
  <si>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</si>
  <si>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</si>
  <si>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</si>
  <si>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</si>
  <si>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</si>
  <si>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</si>
  <si>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</si>
  <si>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</si>
  <si>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</si>
  <si>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</si>
  <si>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</si>
  <si>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</si>
  <si>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</si>
  <si>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</si>
  <si>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</si>
  <si>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</si>
  <si>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</si>
  <si>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</si>
  <si>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</si>
  <si>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</si>
  <si>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</si>
  <si>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</si>
  <si>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</si>
  <si>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</si>
  <si>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</si>
  <si>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</si>
  <si>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</si>
  <si>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</si>
  <si>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</si>
  <si>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</si>
  <si>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</si>
  <si>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</si>
  <si>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</si>
  <si>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</si>
  <si>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</si>
  <si>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</si>
  <si>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</si>
  <si>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</si>
  <si>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</si>
  <si>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</si>
  <si>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</si>
  <si>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</si>
  <si>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</si>
  <si>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</si>
  <si>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</si>
  <si>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</si>
  <si>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</si>
  <si>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</si>
  <si>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</si>
  <si>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</si>
  <si>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</si>
  <si>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</si>
  <si>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</si>
  <si>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</si>
  <si>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</si>
  <si>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</si>
  <si>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</si>
  <si>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</si>
  <si>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</si>
  <si>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</si>
  <si>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</si>
  <si>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</si>
  <si>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</si>
  <si>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</si>
  <si>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</si>
  <si>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</si>
  <si>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</si>
  <si>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</si>
  <si>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</si>
  <si>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</si>
  <si>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</si>
  <si>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</si>
  <si>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</si>
  <si>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</si>
  <si>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</si>
  <si>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</si>
  <si>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</si>
  <si>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</si>
  <si>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</si>
  <si>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</si>
  <si>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</si>
  <si>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</si>
  <si>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</si>
  <si>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</si>
  <si>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</si>
  <si>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</si>
  <si>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</si>
  <si>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</si>
  <si>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</si>
  <si>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</si>
  <si>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</si>
  <si>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</si>
  <si>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</si>
  <si>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</si>
  <si>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</si>
  <si>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</si>
  <si>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</si>
  <si>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</si>
  <si>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</si>
  <si>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</si>
  <si>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</si>
  <si>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</si>
  <si>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</si>
  <si>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</si>
  <si>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</si>
  <si>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</si>
  <si>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</si>
  <si>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</si>
  <si>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</si>
  <si>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</si>
  <si>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</si>
  <si>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</si>
  <si>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</si>
  <si>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</si>
  <si>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</si>
  <si>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</si>
  <si>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</si>
  <si>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</si>
  <si>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</si>
  <si>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</si>
  <si>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</si>
  <si>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</si>
  <si>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</si>
  <si>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</si>
  <si>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</si>
  <si>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</si>
  <si>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</si>
  <si>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</si>
  <si>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</si>
  <si>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</si>
  <si>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</si>
  <si>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</si>
  <si>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</si>
  <si>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</si>
  <si>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</si>
  <si>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</si>
  <si>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</si>
  <si>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</si>
  <si>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</si>
  <si>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</si>
  <si>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</si>
  <si>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</si>
  <si>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</si>
  <si>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</si>
  <si>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</si>
  <si>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</si>
  <si>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</si>
  <si>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</si>
  <si>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</si>
  <si>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</si>
  <si>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</si>
  <si>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</si>
  <si>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</si>
  <si>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</si>
  <si>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</si>
  <si>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</si>
  <si>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</si>
  <si>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</si>
  <si>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</si>
  <si>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</si>
  <si>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</si>
  <si>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</si>
  <si>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</si>
  <si>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</si>
  <si>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</si>
  <si>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</si>
  <si>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</si>
  <si>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</si>
  <si>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</si>
  <si>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</si>
  <si>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</si>
  <si>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</si>
  <si>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</si>
  <si>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</si>
  <si>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</si>
  <si>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</si>
  <si>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</si>
  <si>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</si>
  <si>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</si>
  <si>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</si>
  <si>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</si>
  <si>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</si>
  <si>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</si>
  <si>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</si>
  <si>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</si>
  <si>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</si>
  <si>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</si>
  <si>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</si>
  <si>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</si>
  <si>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</si>
  <si>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</si>
  <si>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</si>
  <si>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</si>
  <si>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</si>
  <si>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</si>
  <si>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</si>
  <si>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</si>
  <si>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</si>
  <si>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</si>
  <si>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</si>
  <si>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</si>
  <si>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</si>
  <si>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</si>
  <si>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</si>
  <si>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</si>
  <si>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</si>
  <si>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</si>
  <si>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</si>
  <si>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</si>
  <si>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</si>
  <si>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</si>
  <si>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</si>
  <si>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</si>
  <si>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</si>
  <si>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</si>
  <si>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</si>
  <si>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</si>
  <si>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</si>
  <si>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</si>
  <si>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</si>
  <si>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</si>
  <si>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</si>
  <si>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</si>
  <si>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</si>
  <si>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</si>
  <si>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</si>
  <si>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</si>
  <si>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</si>
  <si>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</si>
  <si>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</si>
  <si>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</si>
  <si>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</si>
  <si>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</si>
  <si>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</si>
  <si>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</si>
  <si>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</si>
  <si>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</si>
  <si>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</si>
  <si>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</si>
  <si>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</si>
  <si>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</si>
  <si>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</si>
  <si>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</si>
  <si>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</si>
  <si>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</si>
  <si>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</si>
  <si>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</si>
  <si>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</si>
  <si>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</si>
  <si>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</si>
  <si>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</si>
  <si>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</si>
  <si>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</si>
  <si>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</si>
  <si>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</si>
  <si>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</si>
  <si>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</si>
  <si>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</si>
  <si>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</si>
  <si>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</si>
  <si>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</si>
  <si>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</si>
  <si>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</si>
  <si>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</si>
  <si>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</si>
  <si>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</si>
  <si>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</si>
  <si>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</si>
  <si>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</si>
  <si>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</si>
  <si>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</si>
  <si>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</si>
  <si>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</si>
  <si>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</si>
  <si>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</si>
  <si>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</si>
  <si>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</si>
  <si>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</si>
  <si>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</si>
  <si>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</si>
  <si>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</si>
  <si>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</si>
  <si>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</si>
  <si>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</si>
  <si>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</si>
  <si>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</si>
  <si>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</si>
  <si>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</si>
  <si>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</si>
  <si>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</si>
  <si>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</si>
  <si>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</si>
  <si>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</si>
  <si>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</si>
  <si>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</si>
  <si>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</si>
  <si>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</si>
  <si>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</si>
  <si>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</si>
  <si>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</si>
  <si>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</si>
  <si>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</si>
  <si>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</si>
  <si>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</si>
  <si>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</si>
  <si>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</si>
  <si>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</si>
  <si>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</si>
  <si>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</si>
  <si>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</si>
  <si>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</si>
  <si>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</si>
  <si>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</si>
  <si>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</si>
  <si>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</si>
  <si>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</si>
  <si>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</si>
  <si>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</si>
  <si>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</si>
  <si>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</si>
  <si>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</si>
  <si>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</si>
  <si>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</si>
  <si>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</si>
  <si>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</si>
  <si>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</si>
  <si>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</si>
  <si>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</si>
  <si>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</si>
  <si>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</si>
  <si>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</si>
  <si>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</si>
  <si>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</si>
  <si>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</si>
  <si>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</si>
  <si>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</si>
  <si>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</si>
  <si>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</si>
  <si>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</si>
  <si>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</si>
  <si>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</si>
  <si>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</si>
  <si>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</si>
  <si>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</si>
  <si>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</si>
  <si>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</si>
  <si>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</si>
  <si>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</si>
  <si>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</si>
  <si>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</si>
  <si>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</si>
  <si>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</si>
  <si>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</si>
  <si>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</si>
  <si>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</si>
  <si>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</si>
  <si>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</si>
  <si>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</si>
  <si>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</si>
  <si>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</si>
  <si>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</si>
  <si>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</si>
  <si>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</si>
  <si>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</si>
  <si>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</si>
  <si>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</si>
  <si>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</si>
  <si>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</si>
  <si>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</si>
  <si>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</si>
  <si>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</si>
  <si>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</si>
  <si>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</si>
  <si>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</si>
  <si>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</si>
  <si>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</si>
  <si>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</si>
  <si>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</si>
  <si>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</si>
  <si>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</si>
  <si>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</si>
  <si>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</si>
  <si>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</si>
  <si>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</si>
  <si>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</si>
  <si>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</si>
  <si>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</si>
  <si>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</si>
  <si>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</si>
  <si>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</si>
  <si>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</si>
  <si>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</si>
  <si>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</si>
  <si>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</si>
  <si>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</si>
  <si>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</si>
  <si>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</si>
  <si>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</si>
  <si>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</si>
  <si>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</si>
  <si>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</si>
  <si>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</si>
  <si>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</si>
  <si>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</si>
  <si>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</si>
  <si>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</si>
  <si>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</si>
  <si>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</si>
  <si>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</si>
  <si>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</si>
  <si>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</si>
  <si>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</si>
  <si>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</si>
  <si>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</si>
  <si>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</si>
  <si>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</si>
  <si>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</si>
  <si>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</si>
  <si>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</si>
  <si>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</si>
  <si>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</si>
  <si>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</si>
  <si>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</si>
  <si>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</si>
  <si>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</si>
  <si>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</si>
  <si>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</si>
  <si>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</si>
  <si>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</si>
  <si>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</si>
  <si>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</si>
  <si>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</si>
  <si>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</si>
  <si>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</si>
  <si>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</si>
  <si>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</si>
  <si>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</si>
  <si>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</si>
  <si>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</si>
  <si>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</si>
  <si>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</si>
  <si>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</si>
  <si>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</si>
  <si>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</si>
  <si>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</si>
  <si>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</si>
  <si>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</si>
  <si>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</si>
  <si>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</si>
  <si>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</si>
  <si>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</si>
  <si>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</si>
  <si>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</si>
  <si>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</si>
  <si>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</si>
  <si>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</si>
  <si>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</si>
  <si>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</si>
  <si>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</si>
  <si>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</si>
  <si>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</si>
  <si>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</si>
  <si>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</si>
  <si>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</si>
  <si>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</si>
  <si>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</si>
  <si>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</si>
  <si>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</si>
  <si>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</si>
  <si>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</si>
  <si>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</si>
  <si>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</si>
  <si>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</si>
  <si>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</si>
  <si>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</si>
  <si>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</si>
  <si>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</si>
  <si>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</si>
  <si>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</si>
  <si>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</si>
  <si>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</si>
  <si>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</si>
  <si>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</si>
  <si>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</si>
  <si>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</si>
  <si>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</si>
  <si>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</si>
  <si>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</si>
  <si>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</si>
  <si>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</si>
  <si>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</si>
  <si>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</si>
  <si>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</si>
  <si>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</si>
  <si>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</si>
  <si>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</si>
  <si>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</si>
  <si>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</si>
  <si>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</si>
  <si>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</si>
  <si>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</si>
  <si>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</si>
  <si>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</si>
  <si>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</si>
  <si>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</si>
  <si>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</si>
  <si>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</si>
  <si>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</si>
  <si>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</si>
  <si>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</si>
  <si>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</si>
  <si>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</si>
  <si>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</si>
  <si>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</si>
  <si>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</si>
  <si>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</si>
  <si>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</si>
  <si>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</si>
  <si>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</si>
  <si>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</si>
  <si>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</si>
  <si>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</si>
  <si>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</si>
  <si>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</si>
  <si>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</si>
  <si>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</si>
  <si>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</si>
  <si>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</si>
  <si>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</si>
  <si>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</si>
  <si>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</si>
  <si>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</si>
  <si>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</si>
  <si>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</si>
  <si>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</si>
  <si>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</si>
  <si>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</si>
  <si>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</si>
  <si>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</si>
  <si>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</si>
  <si>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</si>
  <si>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</si>
  <si>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</si>
  <si>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</si>
  <si>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</si>
  <si>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</si>
  <si>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</si>
  <si>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</si>
  <si>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</si>
  <si>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</si>
  <si>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</si>
  <si>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</si>
  <si>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</si>
  <si>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</si>
  <si>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</si>
  <si>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</si>
  <si>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</si>
  <si>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</si>
  <si>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</si>
  <si>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</si>
  <si>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</si>
  <si>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</si>
  <si>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</si>
  <si>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</si>
  <si>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</si>
  <si>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</si>
  <si>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</si>
  <si>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</si>
  <si>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</si>
  <si>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</si>
  <si>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</si>
  <si>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</si>
  <si>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</si>
  <si>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</si>
  <si>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</si>
  <si>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</si>
  <si>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</si>
  <si>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</si>
  <si>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</si>
  <si>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</si>
  <si>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</si>
  <si>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</si>
  <si>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</si>
  <si>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</si>
  <si>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</si>
  <si>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</si>
  <si>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</si>
  <si>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</si>
  <si>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</si>
  <si>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</si>
  <si>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</si>
  <si>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</si>
  <si>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</si>
  <si>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</si>
  <si>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</si>
  <si>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</si>
  <si>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</si>
  <si>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</si>
  <si>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</si>
  <si>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</si>
  <si>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</si>
  <si>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</si>
  <si>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</si>
  <si>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</si>
  <si>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</si>
  <si>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</si>
  <si>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</si>
  <si>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</si>
  <si>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</si>
  <si>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</si>
  <si>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</si>
  <si>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</si>
  <si>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</si>
  <si>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</si>
  <si>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</si>
  <si>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</si>
  <si>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</si>
  <si>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</si>
  <si>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</si>
  <si>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</si>
  <si>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</si>
  <si>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</si>
  <si>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</si>
  <si>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</si>
  <si>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</si>
  <si>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</si>
  <si>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</si>
  <si>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</si>
  <si>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</si>
  <si>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</si>
  <si>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</si>
  <si>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</si>
  <si>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</si>
  <si>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</si>
  <si>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</si>
  <si>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</si>
  <si>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</si>
  <si>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</si>
  <si>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</si>
  <si>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</si>
  <si>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</si>
  <si>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</si>
  <si>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</si>
  <si>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</si>
  <si>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</si>
  <si>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</si>
  <si>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</si>
  <si>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</si>
  <si>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</si>
  <si>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</si>
  <si>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</si>
  <si>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</si>
  <si>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</si>
  <si>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</si>
  <si>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</si>
  <si>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</si>
  <si>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</si>
  <si>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</si>
  <si>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</si>
  <si>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</si>
  <si>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</si>
  <si>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</si>
  <si>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</si>
  <si>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</si>
  <si>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</si>
  <si>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</si>
  <si>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</si>
  <si>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</si>
  <si>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</si>
  <si>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</si>
  <si>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</si>
  <si>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</si>
  <si>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</si>
  <si>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</si>
  <si>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</si>
  <si>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</si>
  <si>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</si>
  <si>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</si>
  <si>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</si>
  <si>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</si>
  <si>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</si>
  <si>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</si>
  <si>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</si>
  <si>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</si>
  <si>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</si>
  <si>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</si>
  <si>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</si>
  <si>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</si>
  <si>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</si>
  <si>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</si>
  <si>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</si>
  <si>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</si>
  <si>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</si>
  <si>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</si>
  <si>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</si>
  <si>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</si>
  <si>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</si>
  <si>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</si>
  <si>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</si>
  <si>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</si>
  <si>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</si>
  <si>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</si>
  <si>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</si>
  <si>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</si>
  <si>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</si>
  <si>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</si>
  <si>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</si>
  <si>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</si>
  <si>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</si>
  <si>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</si>
  <si>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</si>
  <si>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</si>
  <si>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</si>
  <si>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</si>
  <si>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</si>
  <si>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</si>
  <si>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</si>
  <si>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</si>
  <si>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</si>
  <si>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</si>
  <si>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</si>
  <si>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</si>
  <si>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</si>
  <si>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</si>
  <si>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</si>
  <si>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</si>
  <si>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</si>
  <si>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</si>
  <si>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</si>
  <si>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</si>
  <si>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</si>
  <si>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</si>
  <si>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</si>
  <si>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</si>
  <si>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</si>
  <si>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</si>
  <si>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</si>
  <si>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</si>
  <si>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</si>
  <si>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</si>
  <si>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</si>
  <si>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</si>
  <si>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</si>
  <si>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</si>
  <si>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</si>
  <si>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</si>
  <si>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</si>
  <si>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</si>
  <si>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</si>
  <si>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</si>
  <si>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</si>
  <si>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</si>
  <si>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</si>
  <si>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</si>
  <si>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</si>
  <si>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</si>
  <si>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</si>
  <si>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</si>
  <si>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</si>
  <si>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</si>
  <si>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</si>
  <si>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</si>
  <si>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</si>
  <si>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</si>
  <si>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</si>
  <si>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</si>
  <si>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</si>
  <si>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</si>
  <si>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</si>
  <si>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</si>
  <si>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</si>
  <si>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</si>
  <si>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</si>
  <si>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</si>
  <si>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</si>
  <si>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</si>
  <si>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</si>
  <si>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</si>
  <si>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</si>
  <si>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</si>
  <si>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</si>
  <si>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</si>
  <si>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</si>
  <si>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</si>
  <si>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</si>
  <si>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</si>
  <si>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</si>
  <si>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</si>
  <si>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</si>
  <si>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</si>
  <si>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</si>
  <si>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</si>
  <si>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</si>
  <si>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</si>
  <si>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</si>
  <si>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</si>
  <si>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</si>
  <si>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</si>
  <si>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</si>
  <si>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</si>
  <si>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</si>
  <si>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</si>
  <si>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</si>
  <si>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</si>
  <si>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</si>
  <si>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</si>
  <si>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</si>
  <si>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</si>
  <si>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</si>
  <si>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</si>
  <si>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</si>
  <si>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</si>
  <si>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</si>
  <si>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</si>
  <si>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</si>
  <si>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</si>
  <si>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</si>
  <si>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</si>
  <si>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</si>
  <si>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</si>
  <si>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</si>
  <si>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</si>
  <si>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</si>
  <si>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</si>
  <si>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</si>
  <si>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</si>
  <si>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</si>
  <si>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</si>
  <si>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</si>
  <si>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</si>
  <si>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</si>
  <si>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</si>
  <si>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</si>
  <si>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</si>
  <si>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</si>
  <si>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</si>
  <si>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</si>
  <si>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</si>
  <si>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</si>
  <si>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</si>
  <si>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</si>
  <si>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</si>
  <si>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</si>
  <si>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</si>
  <si>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</si>
  <si>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</si>
  <si>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</si>
  <si>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</si>
  <si>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</si>
  <si>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</si>
  <si>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</si>
  <si>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</si>
  <si>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</si>
  <si>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</si>
  <si>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</si>
  <si>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</si>
  <si>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</si>
  <si>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</si>
  <si>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</si>
  <si>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</si>
  <si>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</si>
  <si>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</si>
  <si>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</si>
  <si>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</si>
  <si>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</si>
  <si>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</si>
  <si>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</si>
  <si>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</si>
  <si>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</si>
  <si>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</si>
  <si>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</si>
  <si>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</si>
  <si>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</si>
  <si>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</si>
  <si>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</si>
  <si>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</si>
  <si>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</si>
  <si>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</si>
  <si>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</si>
  <si>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</si>
  <si>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</si>
  <si>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</si>
  <si>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</si>
  <si>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</si>
  <si>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</si>
  <si>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</si>
  <si>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</si>
  <si>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</si>
  <si>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</si>
  <si>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</si>
  <si>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</si>
  <si>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</si>
  <si>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</si>
  <si>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</si>
  <si>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</si>
  <si>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</si>
  <si>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</si>
  <si>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</si>
  <si>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</si>
  <si>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</si>
  <si>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</si>
  <si>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</si>
  <si>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</si>
  <si>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</si>
  <si>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</si>
  <si>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</si>
  <si>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</si>
  <si>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</si>
  <si>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</si>
  <si>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</si>
  <si>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</si>
  <si>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</si>
  <si>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</si>
  <si>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</si>
  <si>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</si>
  <si>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</si>
  <si>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</si>
  <si>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</si>
  <si>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</si>
  <si>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</si>
  <si>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</si>
  <si>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</si>
  <si>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</si>
  <si>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</si>
  <si>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</si>
  <si>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</si>
  <si>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</si>
  <si>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</si>
  <si>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</si>
  <si>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</si>
  <si>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</si>
  <si>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</si>
  <si>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</si>
  <si>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</si>
  <si>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</si>
  <si>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</si>
  <si>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</si>
  <si>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</si>
  <si>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</si>
  <si>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</si>
  <si>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</si>
  <si>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</si>
  <si>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</si>
  <si>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</si>
  <si>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</si>
  <si>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</si>
  <si>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</si>
  <si>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</si>
  <si>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</si>
  <si>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</si>
  <si>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</si>
  <si>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</si>
  <si>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</si>
  <si>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</si>
  <si>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</si>
  <si>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</si>
  <si>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</si>
  <si>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</si>
  <si>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</si>
  <si>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</si>
  <si>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</si>
  <si>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</si>
  <si>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</si>
  <si>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</si>
  <si>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</si>
  <si>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</si>
  <si>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</si>
  <si>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</si>
  <si>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</si>
  <si>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</si>
  <si>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</si>
  <si>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</si>
  <si>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</si>
  <si>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</si>
  <si>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</si>
  <si>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</si>
  <si>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</si>
  <si>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</si>
  <si>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</si>
  <si>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</si>
  <si>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</si>
  <si>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</si>
  <si>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</si>
  <si>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</si>
  <si>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</si>
  <si>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</si>
  <si>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</si>
  <si>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</si>
  <si>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</si>
  <si>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</si>
  <si>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</si>
  <si>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</si>
  <si>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</si>
  <si>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</si>
  <si>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</si>
  <si>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</si>
  <si>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</si>
  <si>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</si>
  <si>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</si>
  <si>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</si>
  <si>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</si>
  <si>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</si>
  <si>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</si>
  <si>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</si>
  <si>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</si>
  <si>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</si>
  <si>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</si>
  <si>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</si>
  <si>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</si>
  <si>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</si>
  <si>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</si>
  <si>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</si>
  <si>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</si>
  <si>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</si>
  <si>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</si>
  <si>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</si>
  <si>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</si>
  <si>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</si>
  <si>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</si>
  <si>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</si>
  <si>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</si>
  <si>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</si>
  <si>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</si>
  <si>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</si>
  <si>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</si>
  <si>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</si>
  <si>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</si>
  <si>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</si>
  <si>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</si>
  <si>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</si>
  <si>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</si>
  <si>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</si>
  <si>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</si>
  <si>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</si>
  <si>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</si>
  <si>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</si>
  <si>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</si>
  <si>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</si>
  <si>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</si>
  <si>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</si>
  <si>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</si>
  <si>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</si>
  <si>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</si>
  <si>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</si>
  <si>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</si>
  <si>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</si>
  <si>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</si>
  <si>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</si>
  <si>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</si>
  <si>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</si>
  <si>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</si>
  <si>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</si>
  <si>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</si>
  <si>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</si>
  <si>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</si>
  <si>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</si>
  <si>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</si>
  <si>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</si>
  <si>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</si>
  <si>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</si>
  <si>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</si>
  <si>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</si>
  <si>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</si>
  <si>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</si>
  <si>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</si>
  <si>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</si>
  <si>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</si>
  <si>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</si>
  <si>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</si>
  <si>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</si>
  <si>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</si>
  <si>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</si>
  <si>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</si>
  <si>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</si>
  <si>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</si>
  <si>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</si>
  <si>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</si>
  <si>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</si>
  <si>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</si>
  <si>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</si>
  <si>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</si>
  <si>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</si>
  <si>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</si>
  <si>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</si>
  <si>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</si>
  <si>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</si>
  <si>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</si>
  <si>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</si>
  <si>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</si>
  <si>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</si>
  <si>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</si>
  <si>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</si>
  <si>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</si>
  <si>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</si>
  <si>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</si>
  <si>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</si>
  <si>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</si>
  <si>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</si>
  <si>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</si>
  <si>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</si>
  <si>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</si>
  <si>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</si>
  <si>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</si>
  <si>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</si>
  <si>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</si>
  <si>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</si>
  <si>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</si>
  <si>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</si>
  <si>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</si>
  <si>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</si>
  <si>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</si>
  <si>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</si>
  <si>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</si>
  <si>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</si>
  <si>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</si>
  <si>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</si>
  <si>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</si>
  <si>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</si>
  <si>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</si>
  <si>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</si>
  <si>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</si>
  <si>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</si>
  <si>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</si>
  <si>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</si>
  <si>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</si>
  <si>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</si>
  <si>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</si>
  <si>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</si>
  <si>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</si>
  <si>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</si>
  <si>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</si>
  <si>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</si>
  <si>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</si>
  <si>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</si>
  <si>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</si>
  <si>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</si>
  <si>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</si>
  <si>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</si>
  <si>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</si>
  <si>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</si>
  <si>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</si>
  <si>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</si>
  <si>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</si>
  <si>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</si>
  <si>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</si>
  <si>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</si>
  <si>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</si>
  <si>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</si>
  <si>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</si>
  <si>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</si>
  <si>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</si>
  <si>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</si>
  <si>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</si>
  <si>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</si>
  <si>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</si>
  <si>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</si>
  <si>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</si>
  <si>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</si>
  <si>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</si>
  <si>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</si>
  <si>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</si>
  <si>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</si>
  <si>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</si>
  <si>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</si>
  <si>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</si>
  <si>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</si>
  <si>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</si>
  <si>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</si>
  <si>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</si>
  <si>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</si>
  <si>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</si>
  <si>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</si>
  <si>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</si>
  <si>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</si>
  <si>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</si>
  <si>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</si>
  <si>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</si>
  <si>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</si>
  <si>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</si>
  <si>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</si>
  <si>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</si>
  <si>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</si>
  <si>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</si>
  <si>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</si>
  <si>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</si>
  <si>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</si>
  <si>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</si>
  <si>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</si>
  <si>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</si>
  <si>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</si>
  <si>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</si>
  <si>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</si>
  <si>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</si>
  <si>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</si>
  <si>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</si>
  <si>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</si>
  <si>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</si>
  <si>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</si>
  <si>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</si>
  <si>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</si>
  <si>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</si>
  <si>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</si>
  <si>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</si>
  <si>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</si>
  <si>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</si>
  <si>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</si>
  <si>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</si>
  <si>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</si>
  <si>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</si>
  <si>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</si>
  <si>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</si>
  <si>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</si>
  <si>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</si>
  <si>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</si>
  <si>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</si>
  <si>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</si>
  <si>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</si>
  <si>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</si>
  <si>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</si>
  <si>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</si>
  <si>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</si>
  <si>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</si>
  <si>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</si>
  <si>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</si>
  <si>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</si>
  <si>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</si>
  <si>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</si>
  <si>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</si>
  <si>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</si>
  <si>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</si>
  <si>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</si>
  <si>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</si>
  <si>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</si>
  <si>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</si>
  <si>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</si>
  <si>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</si>
  <si>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</si>
  <si>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</si>
  <si>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</si>
  <si>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</si>
  <si>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</si>
  <si>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</si>
  <si>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</si>
  <si>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</si>
  <si>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</si>
  <si>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</si>
  <si>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</si>
  <si>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</si>
  <si>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</si>
  <si>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</si>
  <si>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</si>
  <si>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</si>
  <si>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</si>
  <si>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</si>
  <si>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</si>
  <si>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</si>
  <si>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</si>
  <si>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</si>
  <si>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</si>
  <si>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</si>
  <si>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</si>
  <si>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</si>
  <si>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</si>
  <si>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</si>
  <si>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</si>
  <si>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</si>
  <si>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</si>
  <si>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</si>
  <si>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</si>
  <si>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</si>
  <si>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</si>
  <si>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</si>
  <si>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</si>
  <si>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</si>
  <si>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</si>
  <si>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</si>
  <si>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</si>
  <si>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</si>
  <si>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</si>
  <si>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</si>
  <si>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</si>
  <si>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</si>
  <si>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</si>
  <si>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</si>
  <si>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</si>
  <si>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</si>
  <si>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</si>
  <si>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</si>
  <si>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</si>
  <si>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</si>
  <si>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</si>
  <si>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</si>
  <si>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</si>
  <si>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</si>
  <si>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</si>
  <si>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</si>
  <si>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</si>
  <si>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</si>
  <si>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</si>
  <si>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</si>
  <si>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</si>
  <si>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</si>
  <si>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</si>
  <si>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</si>
  <si>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</si>
  <si>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</si>
  <si>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</si>
  <si>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</si>
  <si>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</si>
  <si>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</si>
  <si>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</si>
  <si>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</si>
  <si>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</si>
  <si>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</si>
  <si>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</si>
  <si>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</si>
  <si>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</si>
  <si>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</si>
  <si>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</si>
  <si>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</si>
  <si>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</si>
  <si>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</si>
  <si>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</si>
  <si>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</si>
  <si>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</si>
  <si>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</si>
  <si>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</si>
  <si>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</si>
  <si>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</si>
  <si>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</si>
  <si>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</si>
  <si>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</si>
  <si>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</si>
  <si>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</si>
  <si>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</si>
  <si>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</si>
  <si>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</si>
  <si>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</si>
  <si>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</si>
  <si>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</si>
  <si>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</si>
  <si>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</si>
  <si>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</si>
  <si>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</si>
  <si>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</si>
  <si>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</si>
  <si>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</si>
  <si>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</si>
  <si>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</si>
  <si>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</si>
  <si>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</si>
  <si>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</si>
  <si>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</si>
  <si>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</si>
  <si>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</si>
  <si>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</si>
  <si>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</si>
  <si>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</si>
  <si>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</si>
  <si>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</si>
  <si>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</si>
  <si>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</si>
  <si>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</si>
  <si>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</si>
  <si>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</si>
  <si>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</si>
  <si>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</si>
  <si>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</si>
  <si>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</si>
  <si>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</si>
  <si>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</si>
  <si>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</si>
  <si>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</si>
  <si>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</si>
  <si>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</si>
  <si>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</si>
  <si>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</si>
  <si>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</si>
  <si>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</si>
  <si>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</si>
  <si>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</si>
  <si>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</si>
  <si>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</si>
  <si>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</si>
  <si>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</si>
  <si>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</si>
  <si>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</si>
  <si>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</si>
  <si>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</si>
  <si>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</si>
  <si>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</si>
  <si>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</si>
  <si>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</si>
  <si>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</si>
  <si>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</si>
  <si>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</si>
  <si>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</si>
  <si>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</si>
  <si>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</si>
  <si>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</si>
  <si>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</si>
  <si>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</si>
  <si>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</si>
  <si>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</si>
  <si>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</si>
  <si>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</si>
  <si>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</si>
  <si>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</si>
  <si>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</si>
  <si>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</si>
  <si>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</si>
  <si>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</si>
  <si>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</si>
  <si>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</si>
  <si>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</si>
  <si>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</si>
  <si>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</si>
  <si>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</si>
  <si>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</si>
  <si>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</si>
  <si>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</si>
  <si>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</si>
  <si>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</si>
  <si>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</si>
  <si>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</si>
  <si>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</si>
  <si>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</si>
  <si>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</si>
  <si>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</si>
  <si>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</si>
  <si>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</si>
  <si>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</si>
  <si>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</si>
  <si>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</si>
  <si>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</si>
  <si>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</si>
  <si>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</si>
  <si>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</si>
  <si>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</si>
  <si>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</si>
  <si>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</si>
  <si>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</si>
  <si>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</si>
  <si>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</si>
  <si>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</si>
  <si>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</si>
  <si>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</si>
  <si>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</si>
  <si>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</si>
  <si>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</si>
  <si>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</si>
  <si>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</si>
  <si>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</si>
  <si>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</si>
  <si>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</si>
  <si>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</si>
  <si>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</si>
  <si>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</si>
  <si>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</si>
  <si>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</si>
  <si>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</si>
  <si>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</si>
  <si>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</si>
  <si>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</si>
  <si>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</si>
  <si>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</si>
  <si>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</si>
  <si>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</si>
  <si>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</si>
  <si>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</si>
  <si>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</si>
  <si>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</si>
  <si>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</si>
  <si>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</si>
  <si>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</si>
  <si>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</si>
  <si>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</si>
  <si>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</si>
  <si>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</si>
  <si>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</si>
  <si>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</si>
  <si>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</si>
  <si>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</si>
  <si>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</si>
  <si>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</si>
  <si>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</si>
  <si>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</si>
  <si>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</si>
  <si>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</si>
  <si>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</si>
  <si>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</si>
  <si>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</si>
  <si>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</si>
  <si>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</si>
  <si>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</si>
  <si>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</si>
  <si>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</si>
  <si>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</si>
  <si>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</si>
  <si>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</si>
  <si>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</si>
  <si>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</si>
  <si>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</si>
  <si>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</si>
  <si>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</si>
  <si>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</si>
  <si>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</si>
  <si>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</si>
  <si>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</si>
  <si>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</si>
  <si>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</si>
  <si>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</si>
  <si>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</si>
  <si>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</si>
  <si>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</si>
  <si>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</si>
  <si>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</si>
  <si>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</si>
  <si>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</si>
  <si>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</si>
  <si>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</si>
  <si>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</si>
  <si>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</si>
  <si>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</si>
  <si>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</si>
  <si>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</si>
  <si>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</si>
  <si>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</si>
  <si>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</si>
  <si>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</si>
  <si>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</si>
  <si>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</si>
  <si>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</si>
  <si>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</si>
  <si>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</si>
  <si>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</si>
  <si>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</si>
  <si>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</si>
  <si>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</si>
  <si>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</si>
  <si>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</si>
  <si>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</si>
  <si>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</si>
  <si>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</si>
  <si>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</si>
  <si>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</si>
  <si>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</si>
  <si>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</si>
  <si>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</si>
  <si>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</si>
  <si>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</si>
  <si>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</si>
  <si>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</si>
  <si>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</si>
  <si>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</si>
  <si>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</si>
  <si>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</si>
  <si>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</si>
  <si>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</si>
  <si>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</si>
  <si>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</si>
  <si>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</si>
  <si>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</si>
  <si>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</si>
  <si>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</si>
  <si>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</si>
  <si>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</si>
  <si>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</si>
  <si>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</si>
  <si>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</si>
  <si>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</si>
  <si>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</si>
  <si>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</si>
  <si>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</si>
  <si>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</si>
  <si>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</si>
  <si>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</si>
  <si>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</si>
  <si>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</si>
  <si>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</si>
  <si>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</si>
  <si>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</si>
  <si>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</si>
  <si>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</si>
  <si>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</si>
  <si>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</si>
  <si>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</si>
  <si>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</si>
  <si>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</si>
  <si>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</si>
  <si>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</si>
  <si>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</si>
  <si>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</si>
  <si>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</si>
  <si>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</si>
  <si>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</si>
  <si>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</si>
  <si>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</si>
  <si>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</si>
  <si>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</si>
  <si>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</si>
  <si>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</si>
  <si>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</si>
  <si>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</si>
  <si>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</si>
  <si>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</si>
  <si>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</si>
  <si>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</si>
  <si>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</si>
  <si>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</si>
  <si>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</si>
  <si>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</si>
  <si>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</si>
  <si>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</si>
  <si>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</si>
  <si>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</si>
  <si>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</si>
  <si>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</si>
  <si>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</si>
  <si>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</si>
  <si>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</si>
  <si>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</si>
  <si>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</si>
  <si>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</si>
  <si>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</si>
  <si>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</si>
  <si>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</si>
  <si>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</si>
  <si>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</si>
  <si>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</si>
  <si>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</si>
  <si>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</si>
  <si>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</si>
  <si>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</si>
  <si>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</si>
  <si>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</si>
  <si>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</si>
  <si>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</si>
  <si>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</si>
  <si>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</si>
  <si>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</si>
  <si>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</si>
  <si>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</si>
  <si>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</si>
  <si>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</si>
  <si>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</si>
  <si>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</si>
  <si>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</si>
  <si>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</si>
  <si>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</si>
  <si>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</si>
  <si>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</si>
  <si>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</si>
  <si>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</si>
  <si>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</si>
  <si>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</si>
  <si>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</si>
  <si>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</si>
  <si>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</si>
  <si>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</si>
  <si>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</si>
  <si>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</si>
  <si>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</si>
  <si>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</si>
  <si>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</si>
  <si>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</si>
  <si>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</si>
  <si>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</si>
  <si>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</si>
  <si>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</si>
  <si>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</si>
  <si>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</si>
  <si>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</si>
  <si>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</si>
  <si>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</si>
  <si>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</si>
  <si>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</si>
  <si>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</si>
  <si>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</si>
  <si>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</si>
  <si>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</si>
  <si>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</si>
  <si>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</si>
  <si>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</si>
  <si>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</si>
  <si>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</si>
  <si>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</si>
  <si>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</si>
  <si>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</si>
  <si>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</si>
  <si>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</si>
  <si>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</si>
  <si>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</si>
  <si>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</si>
  <si>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</si>
  <si>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</si>
  <si>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</si>
  <si>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</si>
  <si>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</si>
  <si>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</si>
  <si>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</si>
  <si>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</si>
  <si>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</si>
  <si>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</si>
  <si>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</si>
  <si>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</si>
  <si>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</si>
  <si>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</si>
  <si>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</si>
  <si>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</si>
  <si>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</si>
  <si>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</si>
  <si>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</si>
  <si>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</si>
  <si>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</si>
  <si>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</si>
  <si>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</si>
  <si>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</si>
  <si>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</si>
  <si>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</si>
  <si>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</si>
  <si>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</si>
  <si>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</si>
  <si>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</si>
  <si>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</si>
  <si>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</si>
  <si>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</si>
  <si>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</si>
  <si>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</si>
  <si>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</si>
  <si>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</si>
  <si>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</si>
  <si>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</si>
  <si>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</si>
  <si>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</si>
  <si>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</si>
  <si>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</si>
  <si>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</si>
  <si>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</si>
  <si>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</si>
  <si>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</si>
  <si>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</si>
  <si>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</si>
  <si>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</si>
  <si>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</si>
  <si>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</si>
  <si>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</si>
  <si>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</si>
  <si>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</si>
  <si>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</si>
  <si>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</si>
  <si>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</si>
  <si>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</si>
  <si>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</si>
  <si>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</si>
  <si>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</si>
  <si>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</si>
  <si>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</si>
  <si>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</si>
  <si>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</si>
  <si>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</si>
  <si>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</si>
  <si>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</si>
  <si>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</si>
  <si>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</si>
  <si>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</si>
  <si>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</si>
  <si>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</si>
  <si>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</si>
  <si>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</si>
  <si>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</si>
  <si>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</si>
  <si>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</si>
  <si>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</si>
  <si>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</si>
  <si>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</si>
  <si>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</si>
  <si>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</si>
  <si>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</si>
  <si>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</si>
  <si>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</si>
  <si>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</si>
  <si>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</si>
  <si>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</si>
  <si>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</si>
  <si>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</si>
  <si>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</si>
  <si>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</si>
  <si>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</si>
  <si>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</si>
  <si>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</si>
  <si>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</si>
  <si>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</si>
  <si>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</si>
  <si>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</si>
  <si>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</si>
  <si>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</si>
  <si>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</si>
  <si>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</si>
  <si>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</si>
  <si>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</si>
  <si>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</si>
  <si>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</si>
  <si>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</si>
  <si>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</si>
  <si>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</si>
  <si>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</si>
  <si>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</si>
  <si>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</si>
  <si>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</si>
  <si>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</si>
  <si>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</si>
  <si>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</si>
  <si>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</si>
  <si>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</si>
  <si>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</si>
  <si>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</si>
  <si>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</si>
  <si>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</si>
  <si>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</si>
  <si>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</si>
  <si>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</si>
  <si>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</si>
  <si>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</si>
  <si>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</si>
  <si>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</si>
  <si>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</si>
  <si>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</si>
  <si>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</si>
  <si>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</si>
  <si>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</si>
  <si>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</si>
  <si>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</si>
  <si>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</si>
  <si>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</si>
  <si>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</si>
  <si>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</si>
  <si>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</si>
  <si>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</si>
  <si>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</si>
  <si>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</si>
  <si>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</si>
  <si>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</si>
  <si>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</si>
  <si>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</si>
  <si>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</si>
  <si>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</si>
  <si>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</si>
  <si>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</si>
  <si>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</si>
  <si>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</si>
  <si>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</si>
  <si>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</si>
  <si>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</si>
  <si>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</si>
  <si>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</si>
  <si>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</si>
  <si>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</si>
  <si>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</si>
  <si>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</si>
  <si>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</si>
  <si>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</si>
  <si>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</si>
  <si>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</si>
  <si>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</si>
  <si>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</si>
  <si>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</si>
  <si>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</si>
  <si>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</si>
  <si>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</si>
  <si>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</si>
  <si>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</si>
  <si>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</si>
  <si>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</si>
  <si>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</si>
  <si>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</si>
  <si>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</si>
  <si>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</si>
  <si>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</si>
  <si>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</si>
  <si>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</si>
  <si>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</si>
  <si>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</si>
  <si>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</si>
  <si>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</si>
  <si>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</si>
  <si>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</si>
  <si>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</si>
  <si>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</si>
  <si>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</si>
  <si>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</si>
  <si>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</si>
  <si>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</si>
  <si>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</si>
  <si>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</si>
  <si>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</si>
  <si>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</si>
  <si>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</si>
  <si>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</si>
  <si>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</si>
  <si>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</si>
  <si>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</si>
  <si>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</si>
  <si>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</si>
  <si>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</si>
  <si>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</si>
  <si>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</si>
  <si>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</si>
  <si>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</si>
  <si>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</si>
  <si>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</si>
  <si>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</si>
  <si>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</si>
  <si>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</si>
  <si>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</si>
  <si>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</si>
  <si>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</si>
  <si>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</si>
  <si>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</si>
  <si>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</si>
  <si>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</si>
  <si>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</si>
  <si>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</si>
  <si>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</si>
  <si>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</si>
  <si>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</si>
  <si>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</si>
  <si>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</si>
  <si>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</si>
  <si>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</si>
  <si>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</si>
  <si>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</si>
  <si>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</si>
  <si>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</si>
  <si>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</si>
  <si>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</si>
  <si>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</si>
  <si>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</si>
  <si>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</si>
  <si>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</si>
  <si>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</si>
  <si>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</si>
  <si>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</si>
  <si>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</si>
  <si>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</si>
  <si>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</si>
  <si>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</si>
  <si>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</si>
  <si>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</si>
  <si>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</si>
  <si>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</si>
  <si>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</si>
  <si>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</si>
  <si>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</si>
  <si>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</si>
  <si>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</si>
  <si>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</si>
  <si>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</si>
  <si>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</si>
  <si>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</si>
  <si>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</si>
  <si>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</si>
  <si>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</si>
  <si>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</si>
  <si>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</si>
  <si>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</si>
  <si>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</si>
  <si>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</si>
  <si>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</si>
  <si>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</si>
  <si>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</si>
  <si>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</si>
  <si>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</si>
  <si>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</si>
  <si>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</si>
  <si>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</si>
  <si>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</si>
  <si>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</si>
  <si>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</si>
  <si>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</si>
  <si>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</si>
  <si>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</si>
  <si>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</si>
  <si>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</si>
  <si>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</si>
  <si>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</si>
  <si>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</si>
  <si>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</si>
  <si>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</si>
  <si>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</si>
  <si>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</si>
  <si>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</si>
  <si>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</si>
  <si>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</si>
  <si>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</si>
  <si>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</si>
  <si>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</si>
  <si>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</si>
  <si>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</si>
  <si>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</si>
  <si>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</si>
  <si>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</si>
  <si>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</si>
  <si>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</si>
  <si>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</si>
  <si>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</si>
  <si>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</si>
  <si>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</si>
  <si>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</si>
  <si>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</si>
  <si>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</si>
  <si>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</si>
  <si>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</si>
  <si>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</si>
  <si>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</si>
  <si>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</si>
  <si>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</si>
  <si>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</si>
  <si>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</si>
  <si>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</si>
  <si>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</si>
  <si>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</si>
  <si>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</si>
  <si>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</si>
  <si>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</si>
  <si>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</si>
  <si>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</si>
  <si>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</si>
  <si>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</si>
  <si>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</si>
  <si>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</si>
  <si>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</si>
  <si>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</si>
  <si>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</si>
  <si>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</si>
  <si>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</si>
  <si>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</si>
  <si>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</si>
  <si>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</si>
  <si>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</si>
  <si>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</si>
  <si>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</si>
  <si>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</si>
  <si>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</si>
  <si>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</si>
  <si>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</si>
  <si>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</si>
  <si>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</si>
  <si>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</si>
  <si>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</si>
  <si>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</si>
  <si>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</si>
  <si>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</si>
  <si>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</si>
  <si>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</si>
  <si>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</si>
  <si>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</si>
  <si>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</si>
  <si>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</si>
  <si>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</si>
  <si>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</si>
  <si>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</si>
  <si>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</si>
  <si>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</si>
  <si>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</si>
  <si>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</si>
  <si>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</si>
  <si>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</si>
  <si>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</si>
  <si>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</si>
  <si>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</si>
  <si>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</si>
  <si>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</si>
  <si>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</si>
  <si>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</si>
  <si>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</si>
  <si>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</si>
  <si>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</si>
  <si>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</si>
  <si>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</si>
  <si>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</si>
  <si>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</si>
  <si>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</si>
  <si>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</si>
  <si>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</si>
  <si>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</si>
  <si>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</si>
  <si>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</si>
  <si>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</si>
  <si>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</si>
  <si>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</si>
  <si>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</si>
  <si>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</si>
  <si>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</si>
  <si>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</si>
  <si>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</si>
  <si>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</si>
  <si>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</si>
  <si>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</si>
  <si>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</si>
  <si>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</si>
  <si>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</si>
  <si>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</si>
  <si>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</si>
  <si>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</si>
  <si>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</si>
  <si>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</si>
  <si>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</si>
  <si>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</si>
  <si>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</si>
  <si>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</si>
  <si>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</si>
  <si>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</si>
  <si>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</si>
  <si>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</si>
  <si>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</si>
  <si>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</si>
  <si>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</si>
  <si>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</si>
  <si>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</si>
  <si>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</si>
  <si>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</si>
  <si>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</si>
  <si>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</si>
  <si>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</si>
  <si>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</si>
  <si>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</si>
  <si>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</si>
  <si>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</si>
  <si>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</si>
  <si>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</si>
  <si>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</si>
  <si>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</si>
  <si>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</si>
  <si>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</si>
  <si>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</si>
  <si>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</si>
  <si>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</si>
  <si>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</si>
  <si>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</si>
  <si>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</si>
  <si>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</si>
  <si>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</si>
  <si>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</si>
  <si>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</si>
  <si>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</si>
  <si>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</si>
  <si>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</si>
  <si>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</si>
  <si>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</si>
  <si>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</si>
  <si>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</si>
  <si>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</si>
  <si>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</si>
  <si>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</si>
  <si>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</si>
  <si>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</si>
  <si>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</si>
  <si>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</si>
  <si>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</si>
  <si>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</si>
  <si>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</si>
  <si>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</si>
  <si>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</si>
  <si>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</si>
  <si>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</si>
  <si>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</si>
  <si>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</si>
  <si>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</si>
  <si>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</si>
  <si>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</si>
  <si>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</si>
  <si>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</si>
  <si>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</si>
  <si>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</si>
  <si>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</si>
  <si>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</si>
  <si>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</si>
  <si>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</si>
  <si>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</si>
  <si>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</si>
  <si>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</si>
  <si>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</si>
  <si>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</si>
  <si>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</si>
  <si>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</si>
  <si>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</si>
  <si>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</si>
  <si>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</si>
  <si>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</si>
  <si>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</si>
  <si>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</si>
  <si>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</si>
  <si>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</si>
  <si>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</si>
  <si>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</si>
  <si>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</si>
  <si>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</si>
  <si>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</si>
  <si>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</si>
  <si>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</si>
  <si>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</si>
  <si>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</si>
  <si>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</si>
  <si>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</si>
  <si>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</si>
  <si>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</si>
  <si>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</si>
  <si>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</si>
  <si>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</si>
  <si>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</si>
  <si>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</si>
  <si>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</si>
  <si>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</si>
  <si>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</si>
  <si>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</si>
  <si>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</si>
  <si>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</si>
  <si>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</si>
  <si>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</si>
  <si>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</si>
  <si>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</si>
  <si>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</si>
  <si>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</si>
  <si>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</si>
  <si>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</si>
  <si>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</si>
  <si>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</si>
  <si>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</si>
  <si>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</si>
  <si>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</si>
  <si>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</si>
  <si>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</si>
  <si>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</si>
  <si>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</si>
  <si>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</si>
  <si>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</si>
  <si>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</si>
  <si>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</si>
  <si>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</si>
  <si>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</si>
  <si>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</si>
  <si>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</si>
  <si>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</si>
  <si>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</si>
  <si>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</si>
  <si>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</si>
  <si>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</si>
  <si>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</si>
  <si>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</si>
  <si>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</si>
  <si>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</si>
  <si>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</si>
  <si>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</si>
  <si>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</si>
  <si>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</si>
  <si>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</si>
  <si>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</si>
  <si>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</si>
  <si>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</si>
  <si>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</si>
  <si>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</si>
  <si>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</si>
  <si>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</si>
  <si>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</si>
  <si>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</si>
  <si>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</si>
  <si>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</si>
  <si>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</si>
  <si>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</si>
  <si>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</si>
  <si>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</si>
  <si>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</si>
  <si>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</si>
  <si>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</si>
  <si>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</si>
  <si>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</si>
  <si>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</si>
  <si>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</si>
  <si>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</si>
  <si>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</si>
  <si>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</si>
  <si>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</si>
  <si>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</si>
  <si>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</si>
  <si>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</si>
  <si>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</si>
  <si>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</si>
  <si>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</si>
  <si>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</si>
  <si>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</si>
  <si>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</si>
  <si>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</si>
  <si>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</si>
  <si>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</si>
  <si>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</si>
  <si>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</si>
  <si>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</si>
  <si>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</si>
  <si>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</si>
  <si>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</si>
  <si>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</si>
  <si>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</si>
  <si>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</si>
  <si>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</si>
  <si>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</si>
  <si>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</si>
  <si>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</si>
  <si>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</si>
  <si>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</si>
  <si>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</si>
  <si>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</si>
  <si>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</si>
  <si>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</si>
  <si>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</si>
  <si>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</si>
  <si>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</si>
  <si>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</si>
  <si>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</si>
  <si>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</si>
  <si>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</si>
  <si>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</si>
  <si>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</si>
  <si>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</si>
  <si>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</si>
  <si>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</si>
  <si>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</si>
  <si>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</si>
  <si>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</si>
  <si>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</si>
  <si>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</si>
  <si>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</si>
  <si>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</si>
  <si>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</si>
  <si>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</si>
  <si>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</si>
  <si>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</si>
  <si>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</si>
  <si>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</si>
  <si>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</si>
  <si>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</si>
  <si>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</si>
  <si>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</si>
  <si>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</si>
  <si>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</si>
  <si>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</si>
  <si>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</si>
  <si>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</si>
  <si>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</si>
  <si>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</si>
  <si>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</si>
  <si>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</si>
  <si>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</si>
  <si>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</si>
  <si>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</si>
  <si>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</si>
  <si>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</si>
  <si>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</si>
  <si>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</si>
  <si>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</si>
  <si>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</si>
  <si>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</si>
  <si>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</si>
  <si>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</si>
  <si>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</si>
  <si>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</si>
  <si>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</si>
  <si>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</si>
  <si>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</si>
  <si>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</si>
  <si>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</si>
  <si>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</si>
  <si>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</si>
  <si>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</si>
  <si>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</si>
  <si>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</si>
  <si>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</si>
  <si>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</si>
  <si>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</si>
  <si>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</si>
  <si>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</si>
  <si>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</si>
  <si>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</si>
  <si>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</si>
  <si>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</si>
  <si>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</si>
  <si>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</si>
  <si>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</si>
  <si>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</si>
  <si>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</si>
  <si>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</si>
  <si>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</si>
  <si>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</si>
  <si>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</si>
  <si>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</si>
  <si>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</si>
  <si>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</si>
  <si>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</si>
  <si>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</si>
  <si>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</si>
  <si>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</si>
  <si>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</si>
  <si>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</si>
  <si>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</si>
  <si>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</si>
  <si>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</si>
  <si>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</si>
  <si>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</si>
  <si>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</si>
  <si>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</si>
  <si>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</si>
  <si>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</si>
  <si>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</si>
  <si>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</si>
  <si>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</si>
  <si>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</si>
  <si>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</si>
  <si>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</si>
  <si>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</si>
  <si>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</si>
  <si>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</si>
  <si>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</si>
  <si>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</si>
  <si>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</si>
  <si>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</si>
  <si>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</si>
  <si>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</si>
  <si>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</si>
  <si>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</si>
  <si>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</si>
  <si>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</si>
  <si>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</si>
  <si>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</si>
  <si>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</si>
  <si>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</si>
  <si>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</si>
  <si>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</si>
  <si>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</si>
  <si>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</si>
  <si>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</si>
  <si>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</si>
  <si>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</si>
  <si>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</si>
  <si>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</si>
  <si>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</si>
  <si>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</si>
  <si>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</si>
  <si>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</si>
  <si>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</si>
  <si>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</si>
  <si>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</si>
  <si>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</si>
  <si>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</si>
  <si>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</si>
  <si>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</si>
  <si>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</si>
  <si>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</si>
  <si>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</si>
  <si>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</si>
  <si>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</si>
  <si>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</si>
  <si>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</si>
  <si>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</si>
  <si>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</si>
  <si>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</si>
  <si>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</si>
  <si>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</si>
  <si>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</si>
  <si>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</si>
  <si>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</si>
  <si>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</si>
  <si>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</si>
  <si>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</si>
  <si>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</si>
  <si>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</si>
  <si>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</si>
  <si>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</si>
  <si>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</si>
  <si>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</si>
  <si>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</si>
  <si>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</si>
  <si>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</si>
  <si>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</si>
  <si>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</si>
  <si>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</si>
  <si>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</si>
  <si>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</si>
  <si>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</si>
  <si>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</si>
  <si>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</si>
  <si>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</si>
  <si>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</si>
  <si>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</si>
  <si>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</si>
  <si>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</si>
  <si>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</si>
  <si>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</si>
  <si>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</si>
  <si>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</si>
  <si>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</si>
  <si>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</si>
  <si>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</si>
  <si>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</si>
  <si>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</si>
  <si>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</si>
  <si>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</si>
  <si>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</si>
  <si>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</si>
  <si>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</si>
  <si>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</si>
  <si>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</si>
  <si>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</si>
  <si>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</si>
  <si>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</si>
  <si>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</si>
  <si>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</si>
  <si>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</si>
  <si>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</si>
  <si>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</si>
  <si>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</si>
  <si>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</si>
  <si>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</si>
  <si>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</si>
  <si>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</si>
  <si>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</si>
  <si>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</si>
  <si>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</si>
  <si>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</si>
  <si>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</si>
  <si>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</si>
  <si>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</si>
  <si>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</si>
  <si>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</si>
  <si>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</si>
  <si>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</si>
  <si>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</si>
  <si>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</si>
  <si>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</si>
  <si>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</si>
  <si>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</si>
  <si>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</si>
  <si>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</si>
  <si>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</si>
  <si>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</si>
  <si>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</si>
  <si>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</si>
  <si>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</si>
  <si>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</si>
  <si>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</si>
  <si>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</si>
  <si>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</si>
  <si>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</si>
  <si>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</si>
  <si>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</si>
  <si>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</si>
  <si>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</si>
  <si>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</si>
  <si>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</si>
  <si>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</si>
  <si>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</si>
  <si>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</si>
  <si>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</si>
  <si>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</si>
  <si>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</si>
  <si>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</si>
  <si>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</si>
  <si>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</si>
  <si>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</si>
  <si>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</si>
  <si>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</si>
  <si>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</si>
  <si>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</si>
  <si>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</si>
  <si>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</si>
  <si>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</si>
  <si>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</si>
  <si>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</si>
  <si>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</si>
  <si>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</si>
  <si>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</si>
  <si>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</si>
  <si>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</si>
  <si>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</si>
  <si>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</si>
  <si>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</si>
  <si>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</si>
  <si>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</si>
  <si>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</si>
  <si>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</si>
  <si>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</si>
  <si>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</si>
  <si>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</si>
  <si>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</si>
  <si>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</si>
  <si>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</si>
  <si>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</si>
  <si>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</si>
  <si>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</si>
  <si>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</si>
  <si>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</si>
  <si>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</si>
  <si>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</si>
  <si>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</si>
  <si>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</si>
  <si>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</si>
  <si>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</si>
  <si>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</si>
  <si>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</si>
  <si>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</si>
  <si>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</si>
  <si>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</si>
  <si>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</si>
  <si>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</si>
  <si>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</si>
  <si>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</si>
  <si>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</si>
  <si>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</si>
  <si>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</si>
  <si>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</si>
  <si>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</si>
  <si>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</si>
  <si>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</si>
  <si>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</si>
  <si>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</si>
  <si>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</si>
  <si>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</si>
  <si>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</si>
  <si>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</si>
  <si>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</si>
  <si>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</si>
  <si>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</si>
  <si>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</si>
  <si>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</si>
  <si>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</si>
  <si>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</si>
  <si>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</si>
  <si>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</si>
  <si>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</si>
  <si>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</si>
  <si>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</si>
  <si>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</si>
  <si>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</si>
  <si>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</si>
  <si>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</si>
  <si>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</si>
  <si>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</si>
  <si>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</si>
  <si>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</si>
  <si>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</si>
  <si>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</si>
  <si>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</si>
  <si>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</si>
  <si>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</si>
  <si>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</si>
  <si>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</si>
  <si>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</si>
  <si>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</si>
  <si>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</si>
  <si>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</si>
  <si>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</si>
  <si>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</si>
  <si>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</si>
  <si>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</si>
  <si>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</si>
  <si>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</si>
  <si>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</si>
  <si>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</si>
  <si>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</si>
  <si>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</si>
  <si>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</si>
  <si>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</si>
  <si>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</si>
  <si>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</si>
  <si>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</si>
  <si>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</si>
  <si>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</si>
  <si>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</si>
  <si>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</si>
  <si>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</si>
  <si>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</si>
  <si>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</si>
  <si>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</si>
  <si>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</si>
  <si>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</si>
  <si>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</si>
  <si>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</si>
  <si>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</si>
  <si>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</si>
  <si>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</si>
  <si>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</si>
  <si>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</si>
  <si>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</si>
  <si>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</si>
  <si>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</si>
  <si>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</si>
  <si>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</si>
  <si>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</si>
  <si>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</si>
  <si>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</si>
  <si>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</si>
  <si>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</si>
  <si>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</si>
  <si>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</si>
  <si>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</si>
  <si>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</si>
  <si>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</si>
  <si>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</si>
  <si>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</si>
  <si>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</si>
  <si>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</si>
  <si>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</si>
  <si>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</si>
  <si>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</si>
  <si>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</si>
  <si>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</si>
  <si>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</si>
  <si>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</si>
  <si>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</si>
  <si>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</si>
  <si>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</si>
  <si>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</si>
  <si>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</si>
  <si>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</si>
  <si>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</si>
  <si>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</si>
  <si>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</si>
  <si>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</si>
  <si>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</si>
  <si>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</si>
  <si>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</si>
  <si>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</si>
  <si>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</si>
  <si>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</si>
  <si>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</si>
  <si>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</si>
  <si>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</si>
  <si>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</si>
  <si>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</si>
  <si>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</si>
  <si>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</si>
  <si>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</si>
  <si>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</si>
  <si>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</si>
  <si>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</si>
  <si>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</si>
  <si>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</si>
  <si>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</si>
  <si>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</si>
  <si>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</si>
  <si>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</si>
  <si>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</si>
  <si>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</si>
  <si>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</si>
  <si>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</si>
  <si>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</si>
  <si>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</si>
  <si>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</si>
  <si>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</si>
  <si>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</si>
  <si>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</si>
  <si>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</si>
  <si>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</si>
  <si>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</si>
  <si>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</si>
  <si>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</si>
  <si>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</si>
  <si>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</si>
  <si>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</si>
  <si>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</si>
  <si>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</si>
  <si>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</si>
  <si>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</si>
  <si>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</si>
  <si>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</si>
  <si>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</si>
  <si>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</si>
  <si>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</si>
  <si>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</si>
  <si>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</si>
  <si>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</si>
  <si>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</si>
  <si>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</si>
  <si>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</si>
  <si>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</si>
  <si>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</si>
  <si>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</si>
  <si>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</si>
  <si>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</si>
  <si>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</si>
  <si>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</si>
  <si>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</si>
  <si>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</si>
  <si>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</si>
  <si>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</si>
  <si>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</si>
  <si>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</si>
  <si>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</si>
  <si>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</si>
  <si>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</si>
  <si>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</si>
  <si>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</si>
  <si>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</si>
  <si>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</si>
  <si>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</si>
  <si>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</si>
  <si>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</si>
  <si>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</si>
  <si>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</si>
  <si>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</si>
  <si>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</si>
  <si>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</si>
  <si>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</si>
  <si>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</si>
  <si>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</si>
  <si>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</si>
  <si>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</si>
  <si>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</si>
  <si>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</si>
  <si>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</si>
  <si>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</si>
  <si>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</si>
  <si>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</si>
  <si>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</si>
  <si>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</si>
  <si>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</si>
  <si>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</si>
  <si>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</si>
  <si>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</si>
  <si>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</si>
  <si>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</si>
  <si>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</si>
  <si>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</si>
  <si>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</si>
  <si>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</si>
  <si>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</si>
  <si>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</si>
  <si>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</si>
  <si>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</si>
  <si>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</si>
  <si>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</si>
  <si>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</si>
  <si>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</si>
  <si>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</si>
  <si>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</si>
  <si>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</si>
  <si>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</si>
  <si>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</si>
  <si>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</si>
  <si>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</si>
  <si>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</si>
  <si>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</si>
  <si>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</si>
  <si>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</si>
  <si>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</si>
  <si>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</si>
  <si>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</si>
  <si>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</si>
  <si>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</si>
  <si>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</si>
  <si>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</si>
  <si>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</si>
  <si>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</si>
  <si>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</si>
  <si>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</si>
  <si>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</si>
  <si>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</si>
  <si>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</si>
  <si>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</si>
  <si>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</si>
  <si>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</si>
  <si>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</si>
  <si>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</si>
  <si>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</si>
  <si>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</si>
  <si>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</si>
  <si>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</si>
  <si>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</si>
  <si>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</si>
  <si>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</si>
  <si>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</si>
  <si>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</si>
  <si>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</si>
  <si>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</si>
  <si>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</si>
  <si>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</si>
  <si>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</si>
  <si>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</si>
  <si>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</si>
  <si>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</si>
  <si>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</si>
  <si>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</si>
  <si>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</si>
  <si>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</si>
  <si>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</si>
  <si>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</si>
  <si>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</si>
  <si>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</si>
  <si>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</si>
  <si>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</si>
  <si>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</si>
  <si>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</si>
  <si>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</si>
  <si>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</si>
  <si>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</si>
  <si>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</si>
  <si>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</si>
  <si>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</si>
  <si>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</si>
  <si>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</si>
  <si>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</si>
  <si>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</si>
  <si>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</si>
  <si>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</si>
  <si>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</si>
  <si>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</si>
  <si>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</si>
  <si>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</si>
  <si>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</si>
  <si>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</si>
  <si>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</si>
  <si>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</si>
  <si>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</si>
  <si>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</si>
  <si>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</si>
  <si>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</si>
  <si>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</si>
  <si>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</si>
  <si>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</si>
  <si>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</si>
  <si>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</si>
  <si>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</si>
  <si>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</si>
  <si>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</si>
  <si>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</si>
  <si>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</si>
  <si>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</si>
  <si>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</si>
  <si>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</si>
  <si>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</si>
  <si>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</si>
  <si>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</si>
  <si>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</si>
  <si>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</si>
  <si>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</si>
  <si>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</si>
  <si>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</si>
  <si>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</si>
  <si>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</si>
  <si>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</si>
  <si>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</si>
  <si>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</si>
  <si>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</si>
  <si>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</si>
  <si>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</si>
  <si>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</si>
  <si>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</si>
  <si>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</si>
  <si>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</si>
  <si>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</si>
  <si>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</si>
  <si>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</si>
  <si>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</si>
  <si>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</si>
  <si>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</si>
  <si>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</si>
  <si>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</si>
  <si>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</si>
  <si>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</si>
  <si>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</si>
  <si>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</si>
  <si>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</si>
  <si>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</si>
  <si>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</si>
  <si>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</si>
  <si>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</si>
  <si>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</si>
  <si>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</si>
  <si>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</si>
  <si>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</si>
  <si>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</si>
  <si>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</si>
  <si>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</si>
  <si>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</si>
  <si>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</si>
  <si>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</si>
  <si>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</si>
  <si>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</si>
  <si>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</si>
  <si>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</si>
  <si>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</si>
  <si>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</si>
  <si>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</si>
  <si>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</si>
  <si>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</si>
  <si>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</si>
  <si>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</si>
  <si>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</si>
  <si>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</si>
  <si>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</si>
  <si>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</si>
  <si>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</si>
  <si>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</si>
  <si>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</si>
  <si>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</si>
  <si>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</si>
  <si>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</si>
  <si>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</si>
  <si>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</si>
  <si>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</si>
  <si>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</si>
  <si>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</si>
  <si>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</si>
  <si>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</si>
  <si>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</si>
  <si>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</si>
  <si>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</si>
  <si>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</si>
  <si>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</si>
  <si>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</si>
  <si>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</si>
  <si>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</si>
  <si>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</si>
  <si>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</si>
  <si>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</si>
  <si>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</si>
  <si>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</si>
  <si>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</si>
  <si>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</si>
  <si>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</si>
  <si>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</si>
  <si>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</si>
  <si>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</si>
  <si>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</si>
  <si>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</si>
  <si>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</si>
  <si>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</si>
  <si>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</si>
  <si>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</si>
  <si>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</si>
  <si>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</si>
  <si>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</si>
  <si>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</si>
  <si>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</si>
  <si>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</si>
  <si>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</si>
  <si>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</si>
  <si>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</si>
  <si>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</si>
  <si>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</si>
  <si>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</si>
  <si>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</si>
  <si>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</si>
  <si>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</si>
  <si>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</si>
  <si>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</si>
  <si>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</si>
  <si>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</si>
  <si>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</si>
  <si>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</si>
  <si>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</si>
  <si>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</si>
  <si>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</si>
  <si>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</si>
  <si>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</si>
  <si>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</si>
  <si>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</si>
  <si>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</si>
  <si>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</si>
  <si>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</si>
  <si>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</si>
  <si>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</si>
  <si>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</si>
  <si>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</si>
  <si>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</si>
  <si>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</si>
  <si>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</si>
  <si>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</si>
  <si>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</si>
  <si>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</si>
  <si>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</si>
  <si>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</si>
  <si>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</si>
  <si>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</si>
  <si>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</si>
  <si>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</si>
  <si>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</si>
  <si>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</si>
  <si>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</si>
  <si>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</si>
  <si>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</si>
  <si>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</si>
  <si>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</si>
  <si>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</si>
  <si>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</si>
  <si>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</si>
  <si>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</si>
  <si>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</si>
  <si>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</si>
  <si>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</si>
  <si>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</si>
  <si>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</si>
  <si>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</si>
  <si>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</si>
  <si>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</si>
  <si>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</si>
  <si>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</si>
  <si>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</si>
  <si>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</si>
  <si>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</si>
  <si>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</si>
  <si>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</si>
  <si>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</si>
  <si>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</si>
  <si>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</si>
  <si>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</si>
  <si>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</si>
  <si>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</si>
  <si>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</si>
  <si>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</si>
  <si>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</si>
  <si>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</si>
  <si>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</si>
  <si>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</si>
  <si>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</si>
  <si>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</si>
  <si>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</si>
  <si>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</si>
  <si>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</si>
  <si>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</si>
  <si>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</si>
  <si>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</si>
  <si>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</si>
  <si>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</si>
  <si>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</si>
  <si>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</si>
  <si>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</si>
  <si>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</si>
  <si>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</si>
  <si>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</si>
  <si>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</si>
  <si>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</si>
  <si>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</si>
  <si>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</si>
  <si>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</si>
  <si>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</si>
  <si>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</si>
  <si>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</si>
  <si>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</si>
  <si>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</si>
  <si>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</si>
  <si>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</si>
  <si>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</si>
  <si>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</si>
  <si>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</si>
  <si>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</si>
  <si>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</si>
  <si>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</si>
  <si>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</si>
  <si>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</si>
  <si>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</si>
  <si>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</si>
  <si>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</si>
  <si>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</si>
  <si>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</si>
  <si>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</si>
  <si>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</si>
  <si>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</si>
  <si>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</si>
  <si>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</si>
  <si>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</si>
  <si>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</si>
  <si>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</si>
  <si>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</si>
  <si>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</si>
  <si>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</si>
  <si>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</si>
  <si>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</si>
  <si>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</si>
  <si>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</si>
  <si>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</si>
  <si>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</si>
  <si>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</si>
  <si>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</si>
  <si>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</si>
  <si>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</si>
  <si>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</si>
  <si>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</si>
  <si>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</si>
  <si>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</si>
  <si>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</si>
  <si>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</si>
  <si>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</si>
  <si>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</si>
  <si>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</si>
  <si>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</si>
  <si>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</si>
  <si>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</si>
  <si>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</si>
  <si>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</si>
  <si>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</si>
  <si>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</si>
  <si>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</si>
  <si>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</si>
  <si>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</si>
  <si>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</si>
  <si>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</si>
  <si>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</si>
  <si>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</si>
  <si>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</si>
  <si>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</si>
  <si>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</si>
  <si>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</si>
  <si>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</si>
  <si>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</si>
  <si>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</si>
  <si>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</si>
  <si>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</si>
  <si>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</si>
  <si>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</si>
  <si>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</si>
  <si>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</si>
  <si>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</si>
  <si>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</si>
  <si>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</si>
  <si>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</si>
  <si>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</si>
  <si>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</si>
  <si>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</si>
  <si>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</si>
  <si>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</si>
  <si>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</si>
  <si>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</si>
  <si>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</si>
  <si>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</si>
  <si>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</si>
  <si>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</si>
  <si>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</si>
  <si>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</si>
  <si>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</si>
  <si>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</si>
  <si>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</si>
  <si>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</si>
  <si>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</si>
  <si>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</si>
  <si>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</si>
  <si>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</si>
  <si>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</si>
  <si>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</si>
  <si>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</si>
  <si>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</si>
  <si>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</si>
  <si>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</si>
  <si>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</si>
  <si>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</si>
  <si>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</si>
  <si>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</si>
  <si>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</si>
  <si>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</si>
  <si>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</si>
  <si>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</si>
  <si>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</si>
  <si>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</si>
  <si>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</si>
  <si>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</si>
  <si>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</si>
  <si>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</si>
  <si>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</si>
  <si>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</si>
  <si>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</si>
  <si>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</si>
  <si>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</si>
  <si>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</si>
  <si>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</si>
  <si>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</si>
  <si>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</si>
  <si>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</si>
  <si>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</si>
  <si>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</si>
  <si>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</si>
  <si>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</si>
  <si>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</si>
  <si>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</si>
  <si>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</si>
  <si>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</si>
  <si>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</si>
  <si>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</si>
  <si>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</si>
  <si>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</si>
  <si>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</si>
  <si>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</si>
  <si>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</si>
  <si>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</si>
  <si>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</si>
  <si>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</si>
  <si>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</si>
  <si>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</si>
  <si>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</si>
  <si>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</si>
  <si>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</si>
  <si>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</si>
  <si>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</si>
  <si>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</si>
  <si>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</si>
  <si>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</si>
  <si>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</si>
  <si>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</si>
  <si>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</si>
  <si>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</si>
  <si>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</si>
  <si>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</si>
  <si>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</si>
  <si>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</si>
  <si>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</si>
  <si>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</si>
  <si>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</si>
  <si>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</si>
  <si>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</si>
  <si>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</si>
  <si>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</si>
  <si>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</si>
  <si>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</si>
  <si>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</si>
  <si>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</si>
  <si>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</si>
  <si>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</si>
  <si>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</si>
  <si>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</si>
  <si>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</si>
  <si>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</si>
  <si>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</si>
  <si>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</si>
  <si>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</si>
  <si>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</si>
  <si>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</si>
  <si>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</si>
  <si>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</si>
  <si>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</si>
  <si>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</si>
  <si>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</si>
  <si>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</si>
  <si>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</si>
  <si>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</si>
  <si>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</si>
  <si>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</si>
  <si>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</si>
  <si>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</si>
  <si>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</si>
  <si>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</si>
  <si>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</si>
  <si>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</si>
  <si>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</si>
  <si>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</si>
  <si>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</si>
  <si>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</si>
  <si>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</si>
  <si>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</si>
  <si>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</si>
  <si>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</si>
  <si>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</si>
  <si>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</si>
  <si>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</si>
  <si>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</si>
  <si>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</si>
  <si>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</si>
  <si>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</si>
  <si>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</si>
  <si>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</si>
  <si>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</si>
  <si>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</si>
  <si>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</si>
  <si>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</si>
  <si>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</si>
  <si>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</si>
  <si>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</si>
  <si>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</si>
  <si>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</si>
  <si>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</si>
  <si>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</si>
  <si>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</si>
  <si>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</si>
  <si>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</si>
  <si>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</si>
  <si>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</si>
  <si>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</si>
  <si>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</si>
  <si>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</si>
  <si>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</si>
  <si>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</si>
  <si>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</si>
  <si>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</si>
  <si>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</si>
  <si>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</si>
  <si>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</si>
  <si>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</si>
  <si>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</si>
  <si>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</si>
  <si>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</si>
  <si>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</si>
  <si>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</si>
  <si>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</si>
  <si>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</si>
  <si>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</si>
  <si>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</si>
  <si>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</si>
  <si>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</si>
  <si>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</si>
  <si>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</si>
  <si>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</si>
  <si>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</si>
  <si>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</si>
  <si>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</si>
  <si>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</si>
  <si>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</si>
  <si>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</si>
  <si>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</si>
  <si>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</si>
  <si>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</si>
  <si>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</si>
  <si>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</si>
  <si>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</si>
  <si>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</si>
  <si>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</si>
  <si>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</si>
  <si>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</si>
  <si>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</si>
  <si>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</si>
  <si>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</si>
  <si>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</si>
  <si>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</si>
  <si>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</si>
  <si>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</si>
  <si>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</si>
  <si>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</si>
  <si>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</si>
  <si>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</si>
  <si>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</si>
  <si>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</si>
  <si>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</si>
  <si>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</si>
  <si>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</si>
  <si>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</si>
  <si>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</si>
  <si>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</si>
  <si>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</si>
  <si>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</si>
  <si>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</si>
  <si>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</si>
  <si>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</si>
  <si>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</si>
  <si>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</si>
  <si>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</si>
  <si>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</si>
  <si>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</si>
  <si>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</si>
  <si>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</si>
  <si>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</si>
  <si>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</si>
  <si>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</si>
  <si>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</si>
  <si>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</si>
  <si>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</si>
  <si>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</si>
  <si>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</si>
  <si>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</si>
  <si>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</si>
  <si>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</si>
  <si>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</si>
  <si>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</si>
  <si>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</si>
  <si>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</si>
  <si>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</si>
  <si>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</si>
  <si>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</si>
  <si>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</si>
  <si>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</si>
  <si>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</si>
  <si>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</si>
  <si>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</si>
  <si>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</si>
  <si>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</si>
  <si>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</si>
  <si>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</si>
  <si>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</si>
  <si>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</si>
  <si>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</si>
  <si>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</si>
  <si>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</si>
  <si>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</si>
  <si>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</si>
  <si>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</si>
  <si>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</si>
  <si>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</si>
  <si>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</si>
  <si>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</si>
  <si>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</si>
  <si>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</si>
  <si>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</si>
  <si>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</si>
  <si>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</si>
  <si>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</si>
  <si>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</si>
  <si>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</si>
  <si>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</si>
  <si>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</si>
  <si>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</si>
  <si>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</si>
  <si>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</si>
  <si>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</si>
  <si>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</si>
  <si>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</si>
  <si>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</si>
  <si>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</si>
  <si>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</si>
  <si>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</si>
  <si>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</si>
  <si>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</si>
  <si>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</si>
  <si>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</si>
  <si>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</si>
  <si>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</si>
  <si>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</si>
  <si>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</si>
  <si>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</si>
  <si>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</si>
  <si>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</si>
  <si>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</si>
  <si>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</si>
  <si>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</si>
  <si>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</si>
  <si>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</si>
  <si>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</si>
  <si>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</si>
  <si>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</si>
  <si>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</si>
  <si>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</si>
  <si>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</si>
  <si>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</si>
  <si>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</si>
  <si>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</si>
  <si>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</si>
  <si>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</si>
  <si>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</si>
  <si>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</si>
  <si>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</si>
  <si>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</si>
  <si>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</si>
  <si>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</si>
  <si>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</si>
  <si>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</si>
  <si>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</si>
  <si>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</si>
  <si>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</si>
  <si>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</si>
  <si>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</si>
  <si>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</si>
  <si>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</si>
  <si>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</si>
  <si>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</si>
  <si>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</si>
  <si>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</si>
  <si>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</si>
  <si>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</si>
  <si>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</si>
  <si>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</si>
  <si>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</si>
  <si>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</si>
  <si>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</si>
  <si>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</si>
  <si>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</si>
  <si>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</si>
  <si>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</si>
  <si>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</si>
  <si>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</si>
  <si>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</si>
  <si>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</si>
  <si>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</si>
  <si>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</si>
  <si>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</si>
  <si>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</si>
  <si>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</si>
  <si>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</si>
  <si>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</si>
  <si>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</si>
  <si>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</si>
  <si>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</si>
  <si>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</si>
  <si>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</si>
  <si>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</si>
  <si>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</si>
  <si>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</si>
  <si>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</si>
  <si>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</si>
  <si>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</si>
  <si>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</si>
  <si>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</si>
  <si>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</si>
  <si>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</si>
  <si>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</si>
  <si>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</si>
  <si>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</si>
  <si>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</si>
  <si>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</si>
  <si>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</si>
  <si>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</si>
  <si>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</si>
  <si>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</si>
  <si>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</si>
  <si>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</si>
  <si>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</si>
  <si>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</si>
  <si>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</si>
  <si>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</si>
  <si>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</si>
  <si>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</si>
  <si>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</si>
  <si>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</si>
  <si>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</si>
  <si>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</si>
  <si>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</si>
  <si>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</si>
  <si>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</si>
  <si>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</si>
  <si>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</si>
  <si>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</si>
  <si>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</si>
  <si>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</si>
  <si>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</si>
  <si>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</si>
  <si>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</si>
  <si>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</si>
  <si>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</si>
  <si>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</si>
  <si>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</si>
  <si>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</si>
  <si>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</si>
  <si>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</si>
  <si>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</si>
  <si>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</si>
  <si>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</si>
  <si>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</si>
  <si>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</si>
  <si>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</si>
  <si>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</si>
  <si>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</si>
  <si>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</si>
  <si>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</si>
  <si>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</si>
  <si>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</si>
  <si>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</si>
  <si>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</si>
  <si>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</si>
  <si>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</si>
  <si>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</si>
  <si>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</si>
  <si>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</si>
  <si>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</si>
  <si>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</si>
  <si>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</si>
  <si>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</si>
  <si>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</si>
  <si>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</si>
  <si>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</si>
  <si>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</si>
  <si>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</si>
  <si>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</si>
  <si>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</si>
  <si>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</si>
  <si>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</si>
  <si>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</si>
  <si>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</si>
  <si>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</si>
  <si>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</si>
  <si>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</si>
  <si>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</si>
  <si>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</si>
  <si>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</si>
  <si>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</si>
  <si>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</si>
  <si>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</si>
  <si>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</si>
  <si>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</si>
  <si>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</si>
  <si>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</si>
  <si>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</si>
  <si>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</si>
  <si>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</si>
  <si>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</si>
  <si>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</si>
  <si>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</si>
  <si>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</si>
  <si>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</si>
  <si>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</si>
  <si>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</si>
  <si>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</si>
  <si>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</si>
  <si>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</si>
  <si>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</si>
  <si>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</si>
  <si>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</si>
  <si>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</si>
  <si>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</si>
  <si>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</si>
  <si>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</si>
  <si>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</si>
  <si>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</si>
  <si>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</si>
  <si>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</si>
  <si>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</si>
  <si>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</si>
  <si>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</si>
  <si>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</si>
  <si>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</si>
  <si>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</si>
  <si>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</si>
  <si>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</si>
  <si>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</si>
  <si>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</si>
  <si>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</si>
  <si>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</si>
  <si>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</si>
  <si>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</si>
  <si>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</si>
  <si>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</si>
  <si>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</si>
  <si>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</si>
  <si>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</si>
  <si>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</si>
  <si>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</si>
  <si>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</si>
  <si>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</si>
  <si>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</si>
  <si>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</si>
  <si>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</si>
  <si>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</si>
  <si>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</si>
  <si>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</si>
  <si>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</si>
  <si>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</si>
  <si>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</si>
  <si>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</si>
  <si>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</si>
  <si>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</si>
  <si>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</si>
  <si>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</si>
  <si>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</si>
  <si>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</si>
  <si>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</si>
  <si>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</si>
  <si>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</si>
  <si>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</si>
  <si>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</si>
  <si>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</si>
  <si>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</si>
  <si>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</si>
  <si>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</si>
  <si>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</si>
  <si>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</si>
  <si>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</si>
  <si>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</si>
  <si>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</si>
  <si>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</si>
  <si>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</si>
  <si>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</si>
  <si>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</si>
  <si>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</si>
  <si>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</si>
  <si>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</si>
  <si>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</si>
  <si>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</si>
  <si>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</si>
  <si>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</si>
  <si>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</si>
  <si>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</si>
  <si>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</si>
  <si>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</si>
  <si>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</si>
  <si>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</si>
  <si>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</si>
  <si>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</si>
  <si>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</si>
  <si>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</si>
  <si>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</si>
  <si>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</si>
  <si>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</si>
  <si>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</si>
  <si>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</si>
  <si>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</si>
  <si>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</si>
  <si>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</si>
  <si>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</si>
  <si>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</si>
  <si>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</si>
  <si>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</si>
  <si>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</si>
  <si>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</si>
  <si>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</si>
  <si>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</si>
  <si>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</si>
  <si>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</si>
  <si>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</si>
  <si>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</si>
  <si>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</si>
  <si>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</si>
  <si>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</si>
  <si>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</si>
  <si>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</si>
  <si>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</si>
  <si>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</si>
  <si>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</si>
  <si>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</si>
  <si>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</si>
  <si>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</si>
  <si>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</si>
  <si>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</si>
  <si>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</si>
  <si>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</si>
  <si>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</si>
  <si>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</si>
  <si>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</si>
  <si>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</si>
  <si>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</si>
  <si>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</si>
  <si>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</si>
  <si>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</si>
  <si>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</si>
  <si>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</si>
  <si>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</si>
  <si>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</si>
  <si>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</si>
  <si>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</si>
  <si>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</si>
  <si>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</si>
  <si>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</si>
  <si>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</si>
  <si>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</si>
  <si>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</si>
  <si>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</si>
  <si>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</si>
  <si>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</si>
  <si>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</si>
  <si>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</si>
  <si>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</si>
  <si>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</si>
  <si>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</si>
  <si>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</si>
  <si>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</si>
  <si>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</si>
  <si>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</si>
  <si>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</si>
  <si>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</si>
  <si>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</si>
  <si>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</si>
  <si>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</si>
  <si>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</si>
  <si>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</si>
  <si>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</si>
  <si>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</si>
  <si>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</si>
  <si>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</si>
  <si>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</si>
  <si>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</si>
  <si>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</si>
  <si>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</si>
  <si>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</si>
  <si>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</si>
  <si>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</si>
  <si>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</si>
  <si>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</si>
  <si>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</si>
  <si>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</si>
  <si>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</si>
  <si>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</si>
  <si>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</si>
  <si>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</si>
  <si>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</si>
  <si>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</si>
  <si>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</si>
  <si>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</si>
  <si>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</si>
  <si>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</si>
  <si>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</si>
  <si>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</si>
  <si>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</si>
  <si>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</si>
  <si>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</si>
  <si>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</si>
  <si>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</si>
  <si>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</si>
  <si>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</si>
  <si>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</si>
  <si>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</si>
  <si>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</si>
  <si>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</si>
  <si>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</si>
  <si>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</si>
  <si>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</si>
  <si>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</si>
  <si>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</si>
  <si>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</si>
  <si>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</si>
  <si>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</si>
  <si>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</si>
  <si>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</si>
  <si>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</si>
  <si>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</si>
  <si>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</si>
  <si>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</si>
  <si>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</si>
  <si>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</si>
  <si>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</si>
  <si>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</si>
  <si>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</si>
  <si>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</si>
  <si>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</si>
  <si>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</si>
  <si>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</si>
  <si>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</si>
  <si>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</si>
  <si>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</si>
  <si>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</si>
  <si>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</si>
  <si>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</si>
  <si>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</si>
  <si>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</si>
  <si>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</si>
  <si>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</si>
  <si>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</si>
  <si>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</si>
  <si>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</si>
  <si>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</si>
  <si>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</si>
  <si>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</si>
  <si>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</si>
  <si>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</si>
  <si>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</si>
  <si>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</si>
  <si>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</si>
  <si>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</si>
  <si>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</si>
  <si>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</si>
  <si>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</si>
  <si>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</si>
  <si>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</si>
  <si>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</si>
  <si>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</si>
  <si>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</si>
  <si>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</si>
  <si>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</si>
  <si>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</si>
  <si>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</si>
  <si>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</si>
  <si>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</si>
  <si>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</si>
  <si>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</si>
  <si>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</si>
  <si>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</si>
  <si>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</si>
  <si>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</si>
  <si>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</si>
  <si>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</si>
  <si>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</si>
  <si>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</si>
  <si>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</si>
  <si>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</si>
  <si>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</si>
  <si>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</si>
  <si>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</si>
  <si>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</si>
  <si>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</si>
  <si>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</si>
  <si>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</si>
  <si>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</si>
  <si>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</si>
  <si>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</si>
  <si>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</si>
  <si>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</si>
  <si>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</si>
  <si>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</si>
  <si>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</si>
  <si>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</si>
  <si>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</si>
  <si>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</si>
  <si>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</si>
  <si>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</si>
  <si>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</si>
  <si>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</si>
  <si>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</si>
  <si>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</si>
  <si>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</si>
  <si>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</si>
  <si>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</si>
  <si>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</si>
  <si>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</si>
  <si>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</si>
  <si>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</si>
  <si>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</si>
  <si>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</si>
  <si>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</si>
  <si>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</si>
  <si>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</si>
  <si>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</si>
  <si>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</si>
  <si>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</si>
  <si>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</si>
  <si>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</si>
  <si>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</si>
  <si>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</si>
  <si>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</si>
  <si>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</si>
  <si>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</si>
  <si>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</si>
  <si>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</si>
  <si>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</si>
  <si>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</si>
  <si>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</si>
  <si>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</si>
  <si>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</si>
  <si>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</si>
  <si>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</si>
  <si>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</si>
  <si>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</si>
  <si>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</si>
  <si>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</si>
  <si>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</si>
  <si>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</si>
  <si>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</si>
  <si>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</si>
  <si>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</si>
  <si>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</si>
  <si>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</si>
  <si>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</si>
  <si>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</si>
  <si>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</si>
  <si>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</si>
  <si>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</si>
  <si>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</si>
  <si>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</si>
  <si>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</si>
  <si>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</si>
  <si>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</si>
  <si>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</si>
  <si>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</si>
  <si>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</si>
  <si>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</si>
  <si>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</si>
  <si>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</si>
  <si>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</si>
  <si>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</si>
  <si>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</si>
  <si>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</si>
  <si>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</si>
  <si>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</si>
  <si>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</si>
  <si>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</si>
  <si>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</si>
  <si>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</si>
  <si>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</si>
  <si>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</si>
  <si>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</si>
  <si>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</si>
  <si>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</si>
  <si>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</si>
  <si>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</si>
  <si>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</si>
  <si>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</si>
  <si>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</si>
  <si>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</si>
  <si>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</si>
  <si>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</si>
  <si>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</si>
  <si>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</si>
  <si>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</si>
  <si>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</si>
  <si>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</si>
  <si>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</si>
  <si>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</si>
  <si>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</si>
  <si>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</si>
  <si>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</si>
  <si>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</si>
  <si>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</si>
  <si>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</si>
  <si>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</si>
  <si>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</si>
  <si>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</si>
  <si>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</si>
  <si>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</si>
  <si>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</si>
  <si>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</si>
  <si>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</si>
  <si>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</si>
  <si>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</si>
  <si>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</si>
  <si>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</si>
  <si>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</si>
  <si>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</si>
  <si>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</si>
  <si>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</si>
  <si>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</si>
  <si>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</si>
  <si>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</si>
  <si>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</si>
  <si>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</si>
  <si>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</si>
  <si>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</si>
  <si>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</si>
  <si>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</si>
  <si>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</si>
  <si>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</si>
  <si>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</si>
  <si>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</si>
  <si>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</si>
  <si>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</si>
  <si>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</si>
  <si>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</si>
  <si>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</si>
  <si>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</si>
  <si>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</si>
  <si>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</si>
  <si>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</si>
  <si>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</si>
  <si>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</si>
  <si>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</si>
  <si>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</si>
  <si>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</si>
  <si>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</si>
  <si>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</si>
  <si>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</si>
  <si>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</si>
  <si>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</si>
  <si>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</si>
  <si>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</si>
  <si>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</si>
  <si>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</si>
  <si>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</si>
  <si>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</si>
  <si>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</si>
  <si>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</si>
  <si>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</si>
  <si>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</si>
  <si>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</si>
  <si>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</si>
  <si>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</si>
  <si>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</si>
  <si>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</si>
  <si>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</si>
  <si>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</si>
  <si>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</si>
  <si>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</si>
  <si>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</si>
  <si>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</si>
  <si>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</si>
  <si>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</si>
  <si>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</si>
  <si>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</si>
  <si>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</si>
  <si>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</si>
  <si>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</si>
  <si>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</si>
  <si>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</si>
  <si>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</si>
  <si>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</si>
  <si>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</si>
  <si>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</si>
  <si>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</si>
  <si>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</si>
  <si>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</si>
  <si>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</si>
  <si>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</si>
  <si>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</si>
  <si>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</si>
  <si>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</si>
  <si>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</si>
  <si>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</si>
  <si>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</si>
  <si>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</si>
  <si>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</si>
  <si>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</si>
  <si>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</si>
  <si>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</si>
  <si>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</si>
  <si>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</si>
  <si>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</si>
  <si>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</si>
  <si>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</si>
  <si>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</si>
  <si>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</si>
  <si>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</si>
  <si>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</si>
  <si>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</si>
  <si>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</si>
  <si>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</si>
  <si>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</si>
  <si>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</si>
  <si>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</si>
  <si>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</si>
  <si>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</si>
  <si>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</si>
  <si>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</si>
  <si>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</si>
  <si>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</si>
  <si>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</si>
  <si>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</si>
  <si>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</si>
  <si>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</si>
  <si>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</si>
  <si>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</si>
  <si>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</si>
  <si>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</si>
  <si>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</si>
  <si>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</si>
  <si>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</si>
  <si>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</si>
  <si>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</si>
  <si>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</si>
  <si>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</si>
  <si>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</si>
  <si>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</si>
  <si>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</si>
  <si>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</si>
  <si>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</si>
  <si>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</si>
  <si>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</si>
  <si>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</si>
  <si>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</si>
  <si>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</si>
  <si>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</si>
  <si>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</si>
  <si>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</si>
  <si>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</si>
  <si>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</si>
  <si>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</si>
  <si>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</si>
  <si>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</si>
  <si>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</si>
  <si>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</si>
  <si>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</si>
  <si>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</si>
  <si>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</si>
  <si>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</si>
  <si>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</si>
  <si>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</si>
  <si>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</si>
  <si>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</si>
  <si>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</si>
  <si>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</si>
  <si>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</si>
  <si>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</si>
  <si>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</si>
  <si>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</si>
  <si>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</si>
  <si>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</si>
  <si>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</si>
  <si>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</si>
  <si>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</si>
  <si>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</si>
  <si>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</si>
  <si>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</si>
  <si>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</si>
  <si>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</si>
  <si>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</si>
  <si>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</si>
  <si>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</si>
  <si>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</si>
  <si>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</si>
  <si>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</si>
  <si>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</si>
  <si>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</si>
  <si>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</si>
  <si>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</si>
  <si>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</si>
  <si>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</si>
  <si>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</si>
  <si>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</si>
  <si>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</si>
  <si>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</si>
  <si>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</si>
  <si>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</si>
  <si>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</si>
  <si>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</si>
  <si>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</si>
  <si>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</si>
  <si>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</si>
  <si>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</si>
  <si>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</si>
  <si>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</si>
  <si>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</si>
  <si>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</si>
  <si>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</si>
  <si>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</si>
  <si>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</si>
  <si>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</si>
  <si>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</si>
  <si>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</si>
  <si>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</si>
  <si>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</si>
  <si>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</si>
  <si>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</si>
  <si>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</si>
  <si>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</si>
  <si>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</si>
  <si>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</si>
  <si>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</si>
  <si>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</si>
  <si>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</si>
  <si>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</si>
  <si>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</si>
  <si>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</si>
  <si>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</si>
  <si>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</si>
  <si>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</si>
  <si>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</si>
  <si>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</si>
  <si>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</si>
  <si>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</si>
  <si>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</si>
  <si>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</si>
  <si>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</si>
  <si>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</si>
  <si>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</si>
  <si>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</si>
  <si>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</si>
  <si>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</si>
  <si>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</si>
  <si>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</si>
  <si>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</si>
  <si>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</si>
  <si>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</si>
  <si>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</si>
  <si>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</si>
  <si>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</si>
  <si>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</si>
  <si>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</si>
  <si>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</si>
  <si>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</si>
  <si>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</si>
  <si>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</si>
  <si>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</si>
  <si>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</si>
  <si>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</si>
  <si>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</si>
  <si>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</si>
  <si>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</si>
  <si>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</si>
  <si>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</si>
  <si>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</si>
  <si>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</si>
  <si>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</si>
  <si>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</si>
  <si>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</si>
  <si>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</si>
  <si>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</si>
  <si>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</si>
  <si>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</si>
  <si>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</si>
  <si>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</si>
  <si>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</si>
  <si>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</si>
  <si>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</si>
  <si>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</si>
  <si>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</si>
  <si>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</si>
  <si>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</si>
  <si>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</si>
  <si>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</si>
  <si>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</si>
  <si>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</si>
  <si>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</si>
  <si>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</si>
  <si>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</si>
  <si>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</si>
  <si>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</si>
  <si>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</si>
  <si>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</si>
  <si>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</si>
  <si>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</si>
  <si>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</si>
  <si>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</si>
  <si>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</si>
  <si>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</si>
  <si>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</si>
  <si>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</si>
  <si>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</si>
  <si>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</si>
  <si>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</si>
  <si>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</si>
  <si>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</si>
  <si>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</si>
  <si>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</si>
  <si>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</si>
  <si>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</si>
  <si>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</si>
  <si>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</si>
  <si>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</si>
  <si>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</si>
  <si>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</si>
  <si>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</si>
  <si>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</si>
  <si>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</si>
  <si>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</si>
  <si>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</si>
  <si>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</si>
  <si>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</si>
  <si>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</si>
  <si>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</si>
  <si>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</si>
  <si>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</si>
  <si>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</si>
  <si>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</si>
  <si>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</si>
  <si>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</si>
  <si>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</si>
  <si>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</si>
  <si>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</si>
  <si>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</si>
  <si>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</si>
  <si>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</si>
  <si>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</si>
  <si>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</si>
  <si>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</si>
  <si>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</si>
  <si>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</si>
  <si>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</si>
  <si>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</si>
  <si>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</si>
  <si>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</si>
  <si>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</si>
  <si>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</si>
  <si>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</si>
  <si>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</si>
  <si>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</si>
  <si>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</si>
  <si>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</si>
  <si>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</si>
  <si>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</si>
  <si>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</si>
  <si>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</si>
  <si>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</si>
  <si>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</si>
  <si>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</si>
  <si>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</si>
  <si>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</si>
  <si>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</si>
  <si>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</si>
  <si>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</si>
  <si>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</si>
  <si>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</si>
  <si>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</si>
  <si>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</si>
  <si>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</si>
  <si>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</si>
  <si>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</si>
  <si>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</si>
  <si>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</si>
  <si>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</si>
  <si>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</si>
  <si>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</si>
  <si>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</si>
  <si>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</si>
  <si>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</si>
  <si>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</si>
  <si>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</si>
  <si>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</si>
  <si>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</si>
  <si>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</si>
  <si>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</si>
  <si>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</si>
  <si>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</si>
  <si>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</si>
  <si>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</si>
  <si>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</si>
  <si>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</si>
  <si>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</si>
  <si>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</si>
  <si>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</si>
  <si>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</si>
  <si>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</si>
  <si>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</si>
  <si>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</si>
  <si>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</si>
  <si>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</si>
  <si>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</si>
  <si>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</si>
  <si>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</si>
  <si>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</si>
  <si>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</si>
  <si>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</si>
  <si>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</si>
  <si>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</si>
  <si>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</si>
  <si>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</si>
  <si>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</si>
  <si>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</si>
  <si>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</si>
  <si>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</si>
  <si>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</si>
  <si>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</si>
  <si>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</si>
  <si>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</si>
  <si>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</si>
  <si>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</si>
  <si>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</si>
  <si>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</si>
  <si>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</si>
  <si>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</si>
  <si>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</si>
  <si>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</si>
  <si>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</si>
  <si>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</si>
  <si>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</si>
  <si>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</si>
  <si>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</si>
  <si>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</si>
  <si>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</si>
  <si>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</si>
  <si>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</si>
  <si>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</si>
  <si>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</si>
  <si>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</si>
  <si>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</si>
  <si>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</si>
  <si>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</si>
  <si>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</si>
  <si>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</si>
  <si>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</si>
  <si>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</si>
  <si>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</si>
  <si>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</si>
  <si>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</si>
  <si>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</si>
  <si>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</si>
  <si>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</si>
  <si>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</si>
  <si>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</si>
  <si>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</si>
  <si>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</si>
  <si>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</si>
  <si>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</si>
  <si>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</si>
  <si>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</si>
  <si>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</si>
  <si>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</si>
  <si>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</si>
  <si>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</si>
  <si>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</si>
  <si>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</si>
  <si>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</si>
  <si>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</si>
  <si>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</si>
  <si>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</si>
  <si>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</si>
  <si>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</si>
  <si>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</si>
  <si>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</si>
  <si>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</si>
  <si>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</si>
  <si>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</si>
  <si>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</si>
  <si>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</si>
  <si>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</si>
  <si>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</si>
  <si>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</si>
  <si>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</si>
  <si>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</si>
  <si>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</si>
  <si>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</si>
  <si>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</si>
  <si>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</si>
  <si>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</si>
  <si>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</si>
  <si>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</si>
  <si>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</si>
  <si>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</si>
  <si>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</si>
  <si>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</si>
  <si>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</si>
  <si>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</si>
  <si>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</si>
  <si>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</si>
  <si>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</si>
  <si>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</si>
  <si>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</si>
  <si>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</si>
  <si>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</si>
  <si>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</si>
  <si>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</si>
  <si>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</si>
  <si>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</si>
  <si>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</si>
  <si>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</si>
  <si>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</si>
  <si>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</si>
  <si>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</si>
  <si>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</si>
  <si>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</si>
  <si>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</si>
  <si>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</si>
  <si>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</si>
  <si>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</si>
  <si>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</si>
  <si>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</si>
  <si>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</si>
  <si>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</si>
  <si>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</si>
  <si>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</si>
  <si>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</si>
  <si>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</si>
  <si>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</si>
  <si>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</si>
  <si>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</si>
  <si>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</si>
  <si>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</si>
  <si>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</si>
  <si>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</si>
  <si>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</si>
  <si>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</si>
  <si>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</si>
  <si>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</si>
  <si>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</si>
  <si>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</si>
  <si>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</si>
  <si>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</si>
  <si>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</si>
  <si>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</si>
  <si>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</si>
  <si>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</si>
  <si>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</si>
  <si>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</si>
  <si>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</si>
  <si>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</si>
  <si>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</si>
  <si>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</si>
  <si>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</si>
  <si>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</si>
  <si>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</si>
  <si>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</si>
  <si>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</si>
  <si>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</si>
  <si>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</si>
  <si>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</si>
  <si>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</si>
  <si>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</si>
  <si>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</si>
  <si>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</si>
  <si>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</si>
  <si>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</si>
  <si>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</si>
  <si>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</si>
  <si>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</si>
  <si>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</si>
  <si>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</si>
  <si>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</si>
  <si>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</si>
  <si>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</si>
  <si>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</si>
  <si>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</si>
  <si>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</si>
  <si>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</si>
  <si>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</si>
  <si>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</si>
  <si>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</si>
  <si>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</si>
  <si>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</si>
  <si>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</si>
  <si>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</si>
  <si>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</si>
  <si>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</si>
  <si>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</si>
  <si>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</si>
  <si>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</si>
  <si>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</si>
  <si>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</si>
  <si>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</si>
  <si>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</si>
  <si>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</si>
  <si>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</si>
  <si>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</si>
  <si>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</si>
  <si>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</si>
  <si>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</si>
  <si>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</si>
  <si>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</si>
  <si>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</si>
  <si>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</si>
  <si>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</si>
  <si>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</si>
  <si>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</si>
  <si>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</si>
  <si>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</si>
  <si>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</si>
  <si>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</si>
  <si>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</si>
  <si>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</si>
  <si>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</si>
  <si>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</si>
  <si>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</si>
  <si>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</si>
  <si>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</si>
  <si>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</si>
  <si>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</si>
  <si>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</si>
  <si>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</si>
  <si>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</si>
  <si>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</si>
  <si>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</si>
  <si>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</si>
  <si>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</si>
  <si>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</si>
  <si>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</si>
  <si>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</si>
  <si>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</si>
  <si>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</si>
  <si>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</si>
  <si>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</si>
  <si>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</si>
  <si>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</si>
  <si>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</si>
  <si>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</si>
  <si>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</si>
  <si>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</si>
  <si>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</si>
  <si>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</si>
  <si>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</si>
  <si>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</si>
  <si>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</si>
  <si>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</si>
  <si>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</si>
  <si>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</si>
  <si>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</si>
  <si>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</si>
  <si>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</si>
  <si>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</si>
  <si>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</si>
  <si>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</si>
  <si>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</si>
  <si>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</si>
  <si>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</si>
  <si>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</si>
  <si>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</si>
  <si>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</si>
  <si>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</si>
  <si>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</si>
  <si>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</si>
  <si>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</si>
  <si>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</si>
  <si>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</si>
  <si>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</si>
  <si>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</si>
  <si>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</si>
  <si>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</si>
  <si>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</si>
  <si>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</si>
  <si>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</si>
  <si>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</si>
  <si>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</si>
  <si>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</si>
  <si>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</si>
  <si>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</si>
  <si>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</si>
  <si>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</si>
  <si>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</si>
  <si>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</si>
  <si>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</si>
  <si>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</si>
  <si>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</si>
  <si>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</si>
  <si>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</si>
  <si>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</si>
  <si>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</si>
  <si>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</si>
  <si>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</si>
  <si>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</si>
  <si>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</si>
  <si>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</si>
  <si>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</si>
  <si>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</si>
  <si>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</si>
  <si>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</si>
  <si>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</si>
  <si>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</si>
  <si>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</si>
  <si>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</si>
  <si>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</si>
  <si>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</si>
  <si>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</si>
  <si>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</si>
  <si>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</si>
  <si>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</si>
  <si>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</si>
  <si>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</si>
  <si>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</si>
  <si>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</si>
  <si>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</si>
  <si>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</si>
  <si>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</si>
  <si>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</si>
  <si>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</si>
  <si>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</si>
  <si>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</si>
  <si>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</si>
  <si>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</si>
  <si>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</si>
  <si>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</si>
  <si>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</si>
  <si>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</si>
  <si>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</si>
  <si>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</si>
  <si>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</si>
  <si>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</si>
  <si>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</si>
  <si>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</si>
  <si>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</si>
  <si>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</si>
  <si>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</si>
  <si>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</si>
  <si>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</si>
  <si>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</si>
  <si>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</si>
  <si>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</si>
  <si>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</si>
  <si>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</si>
  <si>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</si>
  <si>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</si>
  <si>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</si>
  <si>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</si>
  <si>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</si>
  <si>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</si>
  <si>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</si>
  <si>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</si>
  <si>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</si>
  <si>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</si>
  <si>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</si>
  <si>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</si>
  <si>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</si>
  <si>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</si>
  <si>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</si>
  <si>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</si>
  <si>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</si>
  <si>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</si>
  <si>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</si>
  <si>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</si>
  <si>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</si>
  <si>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</si>
  <si>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</si>
  <si>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</si>
  <si>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</si>
  <si>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</si>
  <si>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</si>
  <si>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</si>
  <si>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</si>
  <si>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</si>
  <si>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</si>
  <si>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</si>
  <si>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</si>
  <si>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</si>
  <si>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</si>
  <si>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</si>
  <si>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</si>
  <si>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</si>
  <si>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</si>
  <si>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</si>
  <si>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</si>
  <si>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</si>
  <si>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</si>
  <si>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</si>
  <si>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</si>
  <si>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</si>
  <si>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</si>
  <si>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</si>
  <si>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</si>
  <si>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</si>
  <si>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</si>
  <si>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</si>
  <si>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</si>
  <si>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</si>
  <si>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</si>
  <si>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</si>
  <si>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</si>
  <si>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</si>
  <si>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</si>
  <si>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</si>
  <si>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</si>
  <si>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</si>
  <si>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</si>
  <si>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</si>
  <si>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</si>
  <si>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</si>
  <si>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</si>
  <si>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</si>
  <si>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</si>
  <si>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</si>
  <si>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</si>
  <si>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</si>
  <si>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</si>
  <si>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</si>
  <si>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</si>
  <si>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</si>
  <si>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</si>
  <si>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</si>
  <si>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</si>
  <si>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</si>
  <si>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</si>
  <si>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</si>
  <si>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</si>
  <si>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</si>
  <si>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</si>
  <si>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</si>
  <si>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</si>
  <si>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</si>
  <si>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</si>
  <si>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</si>
  <si>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</si>
  <si>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</si>
  <si>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</si>
  <si>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</si>
  <si>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</si>
  <si>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</si>
  <si>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</si>
  <si>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</si>
  <si>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</si>
  <si>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</si>
  <si>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</si>
  <si>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</si>
  <si>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</si>
  <si>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</si>
  <si>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</si>
  <si>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</si>
  <si>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</si>
  <si>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</si>
  <si>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</si>
  <si>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</si>
  <si>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</si>
  <si>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</si>
  <si>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</si>
  <si>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</si>
  <si>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</si>
  <si>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</si>
  <si>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</si>
  <si>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</si>
  <si>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</si>
  <si>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</si>
  <si>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</si>
  <si>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</si>
  <si>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</si>
  <si>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</si>
  <si>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</si>
  <si>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</si>
  <si>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</si>
  <si>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</si>
  <si>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</si>
  <si>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</si>
  <si>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</si>
  <si>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</si>
  <si>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</si>
  <si>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</si>
  <si>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</si>
  <si>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</si>
  <si>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</si>
  <si>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</si>
  <si>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</si>
  <si>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</si>
  <si>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</si>
  <si>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</si>
  <si>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</si>
  <si>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</si>
  <si>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</si>
  <si>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</si>
  <si>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</si>
  <si>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</si>
  <si>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</si>
  <si>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</si>
  <si>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</si>
  <si>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</si>
  <si>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</si>
  <si>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</si>
  <si>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</si>
  <si>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</si>
  <si>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</si>
  <si>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</si>
  <si>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</si>
  <si>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</si>
  <si>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</si>
  <si>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</si>
  <si>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</si>
  <si>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</si>
  <si>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</si>
  <si>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</si>
  <si>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</si>
  <si>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</si>
  <si>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</si>
  <si>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</si>
  <si>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</si>
  <si>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</si>
  <si>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</si>
  <si>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</si>
  <si>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</si>
  <si>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</si>
  <si>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</si>
  <si>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</si>
  <si>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</si>
  <si>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</si>
  <si>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</si>
  <si>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</si>
  <si>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</si>
  <si>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</si>
  <si>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</si>
  <si>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</si>
  <si>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</si>
  <si>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</si>
  <si>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</si>
  <si>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</si>
  <si>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</si>
  <si>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</si>
  <si>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</si>
  <si>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</si>
  <si>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</si>
  <si>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</si>
  <si>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</si>
  <si>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</si>
  <si>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</si>
  <si>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</si>
  <si>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</si>
  <si>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</si>
  <si>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</si>
  <si>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</si>
  <si>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</si>
  <si>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</si>
  <si>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</si>
  <si>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</si>
  <si>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</si>
  <si>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</si>
  <si>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</si>
  <si>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</si>
  <si>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</si>
  <si>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</si>
  <si>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</si>
  <si>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</si>
  <si>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</si>
  <si>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</si>
  <si>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</si>
  <si>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</si>
  <si>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</si>
  <si>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</si>
  <si>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</si>
  <si>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</si>
  <si>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</si>
  <si>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</si>
  <si>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</si>
  <si>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</si>
  <si>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</si>
  <si>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</si>
  <si>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</si>
  <si>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</si>
  <si>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</si>
  <si>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</si>
  <si>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</si>
  <si>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</si>
  <si>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</si>
  <si>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</si>
  <si>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</si>
  <si>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</si>
  <si>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</si>
  <si>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</si>
  <si>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</si>
  <si>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</si>
  <si>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</si>
  <si>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</si>
  <si>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</si>
  <si>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</si>
  <si>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</si>
  <si>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</si>
  <si>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</si>
  <si>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</si>
  <si>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</si>
  <si>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</si>
  <si>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</si>
  <si>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</si>
  <si>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</si>
  <si>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</si>
  <si>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</si>
  <si>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</si>
  <si>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</si>
  <si>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</si>
  <si>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</si>
  <si>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</si>
  <si>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</si>
  <si>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</si>
  <si>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</si>
  <si>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</si>
  <si>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</si>
  <si>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</si>
  <si>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</si>
  <si>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</si>
  <si>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</si>
  <si>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</si>
  <si>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</si>
  <si>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</si>
  <si>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</si>
  <si>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</si>
  <si>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</si>
  <si>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</si>
  <si>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</si>
  <si>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</si>
  <si>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</si>
  <si>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</si>
  <si>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</si>
  <si>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</si>
  <si>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</si>
  <si>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</si>
  <si>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</si>
  <si>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</si>
  <si>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</si>
  <si>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</si>
  <si>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</si>
  <si>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</si>
  <si>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</si>
  <si>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</si>
  <si>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</si>
  <si>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</si>
  <si>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</si>
  <si>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</si>
  <si>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</si>
  <si>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</si>
  <si>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</si>
  <si>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</si>
  <si>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</si>
  <si>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</si>
  <si>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</si>
  <si>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</si>
  <si>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</si>
  <si>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</si>
  <si>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</si>
  <si>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</si>
  <si>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</si>
  <si>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</si>
  <si>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</si>
  <si>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</si>
  <si>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</si>
  <si>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</si>
  <si>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</si>
  <si>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</si>
  <si>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</si>
  <si>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</si>
  <si>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</si>
  <si>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</si>
  <si>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</si>
  <si>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</si>
  <si>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</si>
  <si>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</si>
  <si>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</si>
  <si>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</si>
  <si>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</si>
  <si>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</si>
  <si>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</si>
  <si>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</si>
  <si>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</si>
  <si>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</si>
  <si>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</si>
  <si>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</si>
  <si>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</si>
  <si>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</si>
  <si>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</si>
  <si>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</si>
  <si>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</si>
  <si>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</si>
  <si>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</si>
  <si>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</si>
  <si>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</si>
  <si>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</si>
  <si>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</si>
  <si>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</si>
  <si>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</si>
  <si>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</si>
  <si>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</si>
  <si>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</si>
  <si>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</si>
  <si>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</si>
  <si>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</si>
  <si>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</si>
  <si>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</si>
  <si>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</si>
  <si>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</si>
  <si>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</si>
  <si>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</si>
  <si>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</si>
  <si>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</si>
  <si>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</si>
  <si>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</si>
  <si>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</si>
  <si>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</si>
  <si>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</si>
  <si>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</si>
  <si>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</si>
  <si>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</si>
  <si>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</si>
  <si>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</si>
  <si>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</si>
  <si>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</si>
  <si>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</si>
  <si>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</si>
  <si>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</si>
  <si>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</si>
  <si>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</si>
  <si>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</si>
  <si>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</si>
  <si>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</si>
  <si>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</si>
  <si>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</si>
  <si>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</si>
  <si>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</si>
  <si>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</si>
  <si>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</si>
  <si>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</si>
  <si>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</si>
  <si>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</si>
  <si>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</si>
  <si>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</si>
  <si>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</si>
  <si>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</si>
  <si>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</si>
  <si>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</si>
  <si>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</si>
  <si>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</si>
  <si>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</si>
  <si>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</si>
  <si>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</si>
  <si>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</si>
  <si>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</si>
  <si>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</si>
  <si>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</si>
  <si>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</si>
  <si>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</si>
  <si>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</si>
  <si>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</si>
  <si>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</si>
  <si>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</si>
  <si>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</si>
  <si>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</si>
  <si>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</si>
  <si>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</si>
  <si>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</si>
  <si>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</si>
  <si>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</si>
  <si>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</si>
  <si>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</si>
  <si>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</si>
  <si>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</si>
  <si>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</si>
  <si>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</si>
  <si>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</si>
  <si>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</si>
  <si>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</si>
  <si>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</si>
  <si>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</si>
  <si>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</si>
  <si>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</si>
  <si>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</si>
  <si>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</si>
  <si>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</si>
  <si>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</si>
  <si>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</si>
  <si>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</si>
  <si>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</si>
  <si>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</si>
  <si>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</si>
  <si>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</si>
  <si>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</si>
  <si>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</si>
  <si>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</si>
  <si>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</si>
  <si>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</si>
  <si>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</si>
  <si>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</si>
  <si>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</si>
  <si>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</si>
  <si>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</si>
  <si>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</si>
  <si>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</si>
  <si>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</si>
  <si>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</si>
  <si>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</si>
  <si>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</si>
  <si>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</si>
  <si>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</si>
  <si>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</si>
  <si>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</si>
  <si>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</si>
  <si>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</si>
  <si>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</si>
  <si>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</si>
  <si>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</si>
  <si>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</si>
  <si>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</si>
  <si>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</si>
  <si>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</si>
  <si>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</si>
  <si>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</si>
  <si>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</si>
  <si>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</si>
  <si>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</si>
  <si>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</si>
  <si>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</si>
  <si>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</si>
  <si>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</si>
  <si>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</si>
  <si>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</si>
  <si>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</si>
  <si>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</si>
  <si>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</si>
  <si>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</si>
  <si>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</si>
  <si>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</si>
  <si>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</si>
  <si>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</si>
  <si>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</si>
  <si>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</si>
  <si>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</si>
  <si>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</si>
  <si>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</si>
  <si>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</si>
  <si>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</si>
  <si>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</si>
  <si>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</si>
  <si>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</si>
  <si>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</si>
  <si>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</si>
  <si>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</si>
  <si>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</si>
  <si>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</si>
  <si>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</si>
  <si>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</si>
  <si>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</si>
  <si>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</si>
  <si>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</si>
  <si>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</si>
  <si>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</si>
  <si>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</si>
  <si>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</si>
  <si>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</si>
  <si>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</si>
  <si>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</si>
  <si>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</si>
  <si>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</si>
  <si>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</si>
  <si>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</si>
  <si>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</si>
  <si>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</si>
  <si>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</si>
  <si>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</si>
  <si>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</si>
  <si>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</si>
  <si>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</si>
  <si>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</si>
  <si>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</si>
  <si>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</si>
  <si>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</si>
  <si>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</si>
  <si>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</si>
  <si>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</si>
  <si>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</si>
  <si>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</si>
  <si>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</si>
  <si>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</si>
  <si>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</si>
  <si>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</si>
  <si>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</si>
  <si>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</si>
  <si>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</si>
  <si>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</si>
  <si>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</si>
  <si>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</si>
  <si>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</si>
  <si>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</si>
  <si>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</si>
  <si>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</si>
  <si>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</si>
  <si>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</si>
  <si>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</si>
  <si>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</si>
  <si>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</si>
  <si>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</si>
  <si>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</si>
  <si>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</si>
  <si>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</si>
  <si>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</si>
  <si>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</si>
  <si>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</si>
  <si>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</si>
  <si>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</si>
  <si>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</si>
  <si>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</si>
  <si>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</si>
  <si>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</si>
  <si>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</si>
  <si>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</si>
  <si>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</si>
  <si>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</si>
  <si>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</si>
  <si>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</si>
  <si>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</si>
  <si>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</si>
  <si>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</si>
  <si>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</si>
  <si>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</si>
  <si>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</si>
  <si>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</si>
  <si>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</si>
  <si>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</si>
  <si>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</si>
  <si>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</si>
  <si>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</si>
  <si>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</si>
  <si>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</si>
  <si>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</si>
  <si>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</si>
  <si>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</si>
  <si>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</si>
  <si>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</si>
  <si>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</si>
  <si>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</si>
  <si>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</si>
  <si>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</si>
  <si>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</si>
  <si>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</si>
  <si>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</si>
  <si>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</si>
  <si>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</si>
  <si>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</si>
  <si>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</si>
  <si>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</si>
  <si>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</si>
  <si>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</si>
  <si>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</si>
  <si>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</si>
  <si>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</si>
  <si>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</si>
  <si>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</si>
  <si>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</si>
  <si>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</si>
  <si>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</si>
  <si>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</si>
  <si>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</si>
  <si>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</si>
  <si>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</si>
  <si>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</si>
  <si>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</si>
  <si>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</si>
  <si>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</si>
  <si>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</si>
  <si>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</si>
  <si>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</si>
  <si>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</si>
  <si>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</si>
  <si>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</si>
  <si>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</si>
  <si>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</si>
  <si>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</si>
  <si>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</si>
  <si>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</si>
  <si>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</si>
  <si>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</si>
  <si>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</si>
  <si>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</si>
  <si>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</si>
  <si>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</si>
  <si>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</si>
  <si>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</si>
  <si>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</si>
  <si>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</si>
  <si>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</si>
  <si>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</si>
  <si>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</si>
  <si>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</si>
  <si>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</si>
  <si>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</si>
  <si>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</si>
  <si>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</si>
  <si>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</si>
  <si>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</si>
  <si>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</si>
  <si>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</si>
  <si>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</si>
  <si>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</si>
  <si>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</si>
  <si>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</si>
  <si>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</si>
  <si>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</si>
  <si>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</si>
  <si>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</si>
  <si>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</si>
  <si>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</si>
  <si>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</si>
  <si>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</si>
  <si>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</si>
  <si>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</si>
  <si>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</si>
  <si>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</si>
  <si>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</si>
  <si>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</si>
  <si>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</si>
  <si>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</si>
  <si>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</si>
  <si>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</si>
  <si>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</si>
  <si>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</si>
  <si>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</si>
  <si>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</si>
  <si>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</si>
  <si>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</si>
  <si>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</si>
  <si>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</si>
  <si>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</si>
  <si>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</si>
  <si>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</si>
  <si>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</si>
  <si>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</si>
  <si>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</si>
  <si>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</si>
  <si>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</si>
  <si>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</si>
  <si>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</si>
  <si>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</si>
  <si>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</si>
  <si>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</si>
  <si>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</si>
  <si>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</si>
  <si>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</si>
  <si>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</si>
  <si>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</si>
  <si>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</si>
  <si>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</si>
  <si>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</si>
  <si>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</si>
  <si>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</si>
  <si>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</si>
  <si>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</si>
  <si>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</si>
  <si>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</si>
  <si>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</si>
  <si>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</si>
  <si>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</si>
  <si>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</si>
  <si>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</si>
  <si>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</si>
  <si>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</si>
  <si>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</si>
  <si>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</si>
  <si>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</si>
  <si>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</si>
  <si>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</si>
  <si>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</si>
  <si>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</si>
  <si>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</si>
  <si>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</si>
  <si>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</si>
  <si>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</si>
  <si>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</si>
  <si>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</si>
  <si>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</si>
  <si>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</si>
  <si>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</si>
  <si>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</si>
  <si>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</si>
  <si>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</si>
  <si>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</si>
  <si>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</si>
  <si>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</si>
  <si>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</si>
  <si>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</si>
  <si>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</si>
  <si>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</si>
  <si>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</si>
  <si>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</si>
  <si>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</si>
  <si>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</si>
  <si>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</si>
  <si>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</si>
  <si>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</si>
  <si>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</si>
  <si>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</si>
  <si>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</si>
  <si>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</si>
  <si>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</si>
  <si>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</si>
  <si>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</si>
  <si>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</si>
  <si>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</si>
  <si>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</si>
  <si>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</si>
  <si>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</si>
  <si>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</si>
  <si>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</si>
  <si>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</si>
  <si>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</si>
  <si>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</si>
  <si>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</si>
  <si>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</si>
  <si>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</si>
  <si>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</si>
  <si>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</si>
  <si>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</si>
  <si>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</si>
  <si>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</si>
  <si>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</si>
  <si>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</si>
  <si>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</si>
  <si>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</si>
  <si>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</si>
  <si>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</si>
  <si>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</si>
  <si>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</si>
  <si>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</si>
  <si>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</si>
  <si>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</si>
  <si>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</si>
  <si>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</si>
  <si>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</si>
  <si>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</si>
  <si>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</si>
  <si>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</si>
  <si>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</si>
  <si>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</si>
  <si>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</si>
  <si>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</si>
  <si>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</si>
  <si>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</si>
  <si>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</si>
  <si>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</si>
  <si>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</si>
  <si>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</si>
  <si>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</si>
  <si>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</si>
  <si>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</si>
  <si>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</si>
  <si>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</si>
  <si>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</si>
  <si>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</si>
  <si>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</si>
  <si>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</si>
  <si>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</si>
  <si>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</si>
  <si>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</si>
  <si>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</si>
  <si>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</si>
  <si>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</si>
  <si>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</si>
  <si>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</si>
  <si>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</si>
  <si>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</si>
  <si>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</si>
  <si>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</si>
  <si>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</si>
  <si>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</si>
  <si>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</si>
  <si>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</si>
  <si>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</si>
  <si>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</si>
  <si>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</si>
  <si>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</si>
  <si>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</si>
  <si>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</si>
  <si>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</si>
  <si>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</si>
  <si>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</si>
  <si>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</si>
  <si>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</si>
  <si>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</si>
  <si>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</si>
  <si>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</si>
  <si>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</si>
  <si>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</si>
  <si>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</si>
  <si>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</si>
  <si>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</si>
  <si>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</si>
  <si>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</si>
  <si>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</si>
  <si>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</si>
  <si>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</si>
  <si>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</si>
  <si>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</si>
  <si>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</si>
  <si>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</si>
  <si>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</si>
  <si>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</si>
  <si>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</si>
  <si>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</si>
  <si>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</si>
  <si>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</si>
  <si>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</si>
  <si>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</si>
  <si>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</si>
  <si>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</si>
  <si>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</si>
  <si>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</si>
  <si>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</si>
  <si>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</si>
  <si>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</si>
  <si>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</si>
  <si>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</si>
  <si>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</si>
  <si>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</si>
  <si>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</si>
  <si>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</si>
  <si>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</si>
  <si>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</si>
  <si>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</si>
  <si>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</si>
  <si>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</si>
  <si>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</si>
  <si>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</si>
  <si>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</si>
  <si>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</si>
  <si>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</si>
  <si>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</si>
  <si>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</si>
  <si>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</si>
  <si>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</si>
  <si>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</si>
  <si>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</si>
  <si>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</si>
  <si>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</si>
  <si>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</si>
  <si>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</si>
  <si>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</si>
  <si>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</si>
  <si>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</si>
  <si>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</si>
  <si>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</si>
  <si>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</si>
  <si>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</si>
  <si>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</si>
  <si>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</si>
  <si>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</si>
  <si>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</si>
  <si>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</si>
  <si>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</si>
  <si>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</si>
  <si>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</si>
  <si>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</si>
  <si>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</si>
  <si>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</si>
  <si>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</si>
  <si>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</si>
  <si>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</si>
  <si>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</si>
  <si>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</si>
  <si>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</si>
  <si>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</si>
  <si>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</si>
  <si>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</si>
  <si>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</si>
  <si>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</si>
  <si>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</si>
  <si>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</si>
  <si>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</si>
  <si>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</si>
  <si>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</si>
  <si>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</si>
  <si>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</si>
  <si>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</si>
  <si>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</si>
  <si>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</si>
  <si>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</si>
  <si>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</si>
  <si>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</si>
  <si>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</si>
  <si>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</si>
  <si>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</si>
  <si>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</si>
  <si>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</si>
  <si>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</si>
  <si>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</si>
  <si>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</si>
  <si>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</si>
  <si>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</si>
  <si>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</si>
  <si>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</si>
  <si>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</si>
  <si>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</si>
  <si>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</si>
  <si>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</si>
  <si>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</si>
  <si>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</si>
  <si>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</si>
  <si>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</si>
  <si>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</si>
  <si>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</si>
  <si>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</si>
  <si>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</si>
  <si>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</si>
  <si>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</si>
  <si>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</si>
  <si>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</si>
  <si>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</si>
  <si>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</si>
  <si>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</si>
  <si>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</si>
  <si>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</si>
  <si>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</si>
  <si>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</si>
  <si>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</si>
  <si>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</si>
  <si>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</si>
  <si>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</si>
  <si>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</si>
  <si>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</si>
  <si>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</si>
  <si>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</si>
  <si>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</si>
  <si>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</si>
  <si>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</si>
  <si>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</si>
  <si>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</si>
  <si>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</si>
  <si>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</si>
  <si>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</si>
  <si>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</si>
  <si>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</si>
  <si>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</si>
  <si>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</si>
  <si>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</si>
  <si>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</si>
  <si>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</si>
  <si>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</si>
  <si>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</si>
  <si>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</si>
  <si>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</si>
  <si>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</si>
  <si>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</si>
  <si>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</si>
  <si>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</si>
  <si>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</si>
  <si>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</si>
  <si>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</si>
  <si>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</si>
  <si>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</si>
  <si>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</si>
  <si>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</si>
  <si>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</si>
  <si>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</si>
  <si>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</si>
  <si>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</si>
  <si>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</si>
  <si>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</si>
  <si>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</si>
  <si>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</si>
  <si>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</si>
  <si>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</si>
  <si>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</si>
  <si>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</si>
  <si>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</si>
  <si>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</si>
  <si>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</si>
  <si>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</si>
  <si>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</si>
  <si>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</si>
  <si>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</si>
  <si>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</si>
  <si>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</si>
  <si>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</si>
  <si>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</si>
  <si>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</si>
  <si>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</si>
  <si>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</si>
  <si>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</si>
  <si>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</si>
  <si>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</si>
  <si>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</si>
  <si>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</si>
  <si>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</si>
  <si>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</si>
  <si>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</si>
  <si>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</si>
  <si>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</si>
  <si>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</si>
  <si>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</si>
  <si>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</si>
  <si>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</si>
  <si>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</si>
  <si>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</si>
  <si>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</si>
  <si>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</si>
  <si>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</si>
  <si>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</si>
  <si>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</si>
  <si>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</si>
  <si>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</si>
  <si>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</si>
  <si>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</si>
  <si>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</si>
  <si>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</si>
  <si>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</si>
  <si>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</si>
  <si>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</si>
  <si>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</si>
  <si>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</si>
  <si>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</si>
  <si>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</si>
  <si>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</si>
  <si>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</si>
  <si>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</si>
  <si>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</si>
  <si>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</si>
  <si>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</si>
  <si>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</si>
  <si>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</si>
  <si>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</si>
  <si>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</si>
  <si>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</si>
  <si>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</si>
  <si>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</si>
  <si>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</si>
  <si>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</si>
  <si>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</si>
  <si>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</si>
  <si>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</si>
  <si>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</si>
  <si>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</si>
  <si>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</si>
  <si>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</si>
  <si>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</si>
  <si>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</si>
  <si>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</si>
  <si>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</si>
  <si>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</si>
  <si>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</si>
  <si>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</si>
  <si>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</si>
  <si>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</si>
  <si>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</si>
  <si>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</si>
  <si>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</si>
  <si>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</si>
  <si>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</si>
  <si>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</si>
  <si>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</si>
  <si>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</si>
  <si>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</si>
  <si>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</si>
  <si>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</si>
  <si>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</si>
  <si>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</si>
  <si>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</si>
  <si>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</si>
  <si>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</si>
  <si>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</si>
  <si>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</si>
  <si>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</si>
  <si>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</si>
  <si>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</si>
  <si>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</si>
  <si>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</si>
  <si>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</si>
  <si>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</si>
  <si>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</si>
  <si>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</si>
  <si>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</si>
  <si>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</si>
  <si>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</si>
  <si>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</si>
  <si>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</si>
  <si>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</si>
  <si>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</si>
  <si>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</si>
  <si>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</si>
  <si>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</si>
  <si>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</si>
  <si>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</si>
  <si>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</si>
  <si>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</si>
  <si>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</si>
  <si>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</si>
  <si>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</si>
  <si>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</si>
  <si>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</si>
  <si>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</si>
  <si>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</si>
  <si>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</si>
  <si>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</si>
  <si>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</si>
  <si>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</si>
  <si>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</si>
  <si>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</si>
  <si>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</si>
  <si>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</si>
  <si>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</si>
  <si>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</si>
  <si>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</si>
  <si>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</si>
  <si>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</si>
  <si>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</si>
  <si>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</si>
  <si>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</si>
  <si>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</si>
  <si>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</si>
  <si>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</si>
  <si>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</si>
  <si>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</si>
  <si>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</si>
  <si>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</si>
  <si>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</si>
  <si>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</si>
  <si>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</si>
  <si>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</si>
  <si>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</si>
  <si>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</si>
  <si>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</si>
  <si>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</si>
  <si>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</si>
  <si>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</si>
  <si>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</si>
  <si>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</si>
  <si>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</si>
  <si>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</si>
  <si>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</si>
  <si>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</si>
  <si>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</si>
  <si>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</si>
  <si>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</si>
  <si>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</si>
  <si>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</si>
  <si>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</si>
  <si>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</si>
  <si>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</si>
  <si>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</si>
  <si>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</si>
  <si>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</si>
  <si>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</si>
  <si>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</si>
  <si>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</si>
  <si>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</si>
  <si>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</si>
  <si>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</si>
  <si>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</si>
  <si>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</si>
  <si>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</si>
  <si>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</si>
  <si>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</si>
  <si>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</si>
  <si>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</si>
  <si>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</si>
  <si>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</si>
  <si>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</si>
  <si>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</si>
  <si>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</si>
  <si>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</si>
  <si>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</si>
  <si>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</si>
  <si>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</si>
  <si>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</si>
  <si>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</si>
  <si>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</si>
  <si>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</si>
  <si>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</si>
  <si>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</si>
  <si>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</si>
  <si>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</si>
  <si>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</si>
  <si>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</si>
  <si>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</si>
  <si>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</si>
  <si>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</si>
  <si>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</si>
  <si>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</si>
  <si>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</si>
  <si>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</si>
  <si>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</si>
  <si>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</si>
  <si>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</si>
  <si>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</si>
  <si>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</si>
  <si>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</si>
  <si>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</si>
  <si>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</si>
  <si>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</si>
  <si>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</si>
  <si>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</si>
  <si>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</si>
  <si>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</si>
  <si>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</si>
  <si>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</si>
  <si>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</si>
  <si>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</si>
  <si>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</si>
  <si>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</si>
  <si>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</si>
  <si>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</si>
  <si>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</si>
  <si>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</si>
  <si>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</si>
  <si>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</si>
  <si>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</si>
  <si>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</si>
  <si>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</si>
  <si>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</si>
  <si>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</si>
  <si>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</si>
  <si>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</si>
  <si>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</si>
  <si>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</si>
  <si>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</si>
  <si>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</si>
  <si>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</si>
  <si>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</si>
  <si>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</si>
  <si>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</si>
  <si>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</si>
  <si>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</si>
  <si>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</si>
  <si>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</si>
  <si>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</si>
  <si>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</si>
  <si>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</si>
  <si>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</si>
  <si>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</si>
  <si>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</si>
  <si>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</si>
  <si>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</si>
  <si>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</si>
  <si>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</si>
  <si>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</si>
  <si>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</si>
  <si>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</si>
  <si>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</si>
  <si>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</si>
  <si>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</si>
  <si>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</si>
  <si>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</si>
  <si>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</si>
  <si>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</si>
  <si>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</si>
  <si>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</si>
  <si>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</si>
  <si>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</si>
  <si>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</si>
  <si>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</si>
  <si>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</si>
  <si>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</si>
  <si>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</si>
  <si>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</si>
  <si>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</si>
  <si>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</si>
  <si>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</si>
  <si>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</si>
  <si>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</si>
  <si>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</si>
  <si>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</si>
  <si>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</si>
  <si>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</si>
  <si>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</si>
  <si>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</si>
  <si>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</si>
  <si>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</si>
  <si>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</si>
  <si>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</si>
  <si>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</si>
  <si>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</si>
  <si>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</si>
  <si>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</si>
  <si>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</si>
  <si>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</si>
  <si>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</si>
  <si>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</si>
  <si>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</si>
  <si>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</si>
  <si>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</si>
  <si>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</si>
  <si>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</si>
  <si>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</si>
  <si>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</si>
  <si>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</si>
  <si>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</si>
  <si>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</si>
  <si>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</si>
  <si>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</si>
  <si>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</si>
  <si>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</si>
  <si>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</si>
  <si>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</si>
  <si>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</si>
  <si>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</si>
  <si>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</si>
  <si>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</si>
  <si>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</si>
  <si>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</si>
  <si>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</si>
  <si>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</si>
  <si>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</si>
  <si>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</si>
  <si>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</si>
  <si>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</si>
  <si>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</si>
  <si>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</si>
  <si>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</si>
  <si>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</si>
  <si>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</si>
  <si>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</si>
  <si>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</si>
  <si>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</si>
  <si>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</si>
  <si>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</si>
  <si>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</si>
  <si>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</si>
  <si>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</si>
  <si>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</si>
  <si>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</si>
  <si>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</si>
  <si>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</si>
  <si>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</si>
  <si>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</si>
  <si>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</si>
  <si>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</si>
  <si>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</si>
  <si>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</si>
  <si>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</si>
  <si>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</si>
  <si>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</si>
  <si>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</si>
  <si>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</si>
  <si>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</si>
  <si>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</si>
  <si>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</si>
  <si>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</si>
  <si>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</si>
  <si>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</si>
  <si>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</si>
  <si>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</si>
  <si>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</si>
  <si>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</si>
  <si>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</si>
  <si>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</si>
  <si>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</si>
  <si>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</si>
  <si>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</si>
  <si>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</si>
  <si>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</si>
  <si>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</si>
  <si>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</si>
  <si>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</si>
  <si>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</si>
  <si>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</si>
  <si>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</si>
  <si>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</si>
  <si>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</si>
  <si>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</si>
  <si>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</si>
  <si>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</si>
  <si>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</si>
  <si>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</si>
  <si>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</si>
  <si>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</si>
  <si>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</si>
  <si>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</si>
  <si>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</si>
  <si>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</si>
  <si>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</si>
  <si>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</si>
  <si>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</si>
  <si>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</si>
  <si>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</si>
  <si>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</si>
  <si>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</si>
  <si>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</si>
  <si>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</si>
  <si>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</si>
  <si>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</si>
  <si>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</si>
  <si>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</si>
  <si>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</si>
  <si>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</si>
  <si>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</si>
  <si>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</si>
  <si>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</si>
  <si>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</si>
  <si>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</si>
  <si>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</si>
  <si>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</si>
  <si>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</si>
  <si>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</si>
  <si>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</si>
  <si>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</si>
  <si>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</si>
  <si>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</si>
  <si>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</si>
  <si>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</si>
  <si>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</si>
  <si>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</si>
  <si>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</si>
  <si>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</si>
  <si>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</si>
  <si>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</si>
  <si>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</si>
  <si>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</si>
  <si>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</si>
  <si>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</si>
  <si>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</si>
  <si>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</si>
  <si>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</si>
  <si>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</si>
  <si>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</si>
  <si>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</si>
  <si>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</si>
  <si>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</si>
  <si>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</si>
  <si>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</si>
  <si>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</si>
  <si>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</si>
  <si>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</si>
  <si>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</si>
  <si>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</si>
  <si>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</si>
  <si>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</si>
  <si>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</si>
  <si>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</si>
  <si>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</si>
  <si>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</si>
  <si>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</si>
  <si>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</si>
  <si>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</si>
  <si>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</si>
  <si>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</si>
  <si>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</si>
  <si>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</si>
  <si>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</si>
  <si>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</si>
  <si>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</si>
  <si>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</si>
  <si>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</si>
  <si>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</si>
  <si>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</si>
  <si>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</si>
  <si>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</si>
  <si>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</si>
  <si>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</si>
  <si>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</si>
  <si>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</si>
  <si>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</si>
  <si>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</si>
  <si>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</si>
  <si>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</si>
  <si>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</si>
  <si>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</si>
  <si>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</si>
  <si>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</si>
  <si>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</si>
  <si>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</si>
  <si>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</si>
  <si>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</si>
  <si>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</si>
  <si>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</si>
  <si>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</si>
  <si>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</si>
  <si>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</si>
  <si>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</si>
  <si>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</si>
  <si>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</si>
  <si>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</si>
  <si>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</si>
  <si>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</si>
  <si>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</si>
  <si>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</si>
  <si>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</si>
  <si>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</si>
  <si>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</si>
  <si>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</si>
  <si>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</si>
  <si>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</si>
  <si>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</si>
  <si>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</si>
  <si>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</si>
  <si>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</si>
  <si>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</si>
  <si>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</si>
  <si>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</si>
  <si>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</si>
  <si>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</si>
  <si>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</si>
  <si>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</si>
  <si>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</si>
  <si>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</si>
  <si>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</si>
  <si>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</si>
  <si>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</si>
  <si>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</si>
  <si>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</si>
  <si>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</si>
  <si>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</si>
  <si>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</si>
  <si>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</si>
  <si>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</si>
  <si>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</si>
  <si>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</si>
  <si>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</si>
  <si>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</si>
  <si>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</si>
  <si>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</si>
  <si>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</si>
  <si>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</si>
  <si>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</si>
  <si>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</si>
  <si>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</si>
  <si>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</si>
  <si>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</si>
  <si>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</si>
  <si>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</si>
  <si>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</si>
  <si>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</si>
  <si>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</si>
  <si>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</si>
  <si>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</si>
  <si>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</si>
  <si>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</si>
  <si>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</si>
  <si>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</si>
  <si>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</si>
  <si>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</si>
  <si>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</si>
  <si>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</si>
  <si>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</si>
  <si>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</si>
  <si>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</si>
  <si>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</si>
  <si>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</si>
  <si>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</si>
  <si>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</si>
  <si>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</si>
  <si>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</si>
  <si>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</si>
  <si>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</si>
  <si>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</si>
  <si>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</si>
  <si>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</si>
  <si>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</si>
  <si>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</si>
  <si>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</si>
  <si>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</si>
  <si>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</si>
  <si>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</si>
  <si>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</si>
  <si>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</si>
  <si>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</si>
  <si>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</si>
  <si>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</si>
  <si>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</si>
  <si>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</si>
  <si>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</si>
  <si>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</si>
  <si>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</si>
  <si>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</si>
  <si>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</si>
  <si>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</si>
  <si>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</si>
  <si>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</si>
  <si>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</si>
  <si>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</si>
  <si>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</si>
  <si>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</si>
  <si>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</si>
  <si>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</si>
  <si>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</si>
  <si>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</si>
  <si>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</si>
  <si>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</si>
  <si>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</si>
  <si>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</si>
  <si>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</si>
  <si>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</si>
  <si>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</si>
  <si>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</si>
  <si>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</si>
  <si>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</si>
  <si>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</si>
  <si>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</si>
  <si>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</si>
  <si>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</si>
  <si>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</si>
  <si>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</si>
  <si>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</si>
  <si>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</si>
  <si>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</si>
  <si>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</si>
  <si>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</si>
  <si>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</si>
  <si>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</si>
  <si>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</si>
  <si>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</si>
  <si>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</si>
  <si>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</si>
  <si>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</si>
  <si>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</si>
  <si>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</si>
  <si>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</si>
  <si>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</si>
  <si>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</si>
  <si>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</si>
  <si>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</si>
  <si>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</si>
  <si>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</si>
  <si>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</si>
  <si>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</si>
  <si>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</si>
  <si>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</si>
  <si>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</si>
  <si>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</si>
  <si>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</si>
  <si>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</si>
  <si>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</si>
  <si>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</si>
  <si>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</si>
  <si>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</si>
  <si>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</si>
  <si>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</si>
  <si>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</si>
  <si>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</si>
  <si>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</si>
  <si>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</si>
  <si>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</si>
  <si>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</si>
  <si>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</si>
  <si>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</si>
  <si>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</si>
  <si>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</si>
  <si>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</si>
  <si>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</si>
  <si>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</si>
  <si>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</si>
  <si>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</si>
  <si>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</si>
  <si>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</si>
  <si>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</si>
  <si>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</si>
  <si>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</si>
  <si>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</si>
  <si>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</si>
  <si>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</si>
  <si>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</si>
  <si>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</si>
  <si>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</si>
  <si>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</si>
  <si>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</si>
  <si>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</si>
  <si>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</si>
  <si>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</si>
  <si>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</si>
  <si>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</si>
  <si>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</si>
  <si>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</si>
  <si>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</si>
  <si>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</si>
  <si>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</si>
  <si>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</si>
  <si>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</si>
  <si>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</si>
  <si>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</si>
  <si>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</si>
  <si>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</si>
  <si>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</si>
  <si>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</si>
  <si>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</si>
  <si>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</si>
  <si>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</si>
  <si>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</si>
  <si>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</si>
  <si>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</si>
  <si>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</si>
  <si>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</si>
  <si>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</si>
  <si>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</si>
  <si>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</si>
  <si>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</si>
  <si>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</si>
  <si>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</si>
  <si>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</si>
  <si>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</si>
  <si>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</si>
  <si>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</si>
  <si>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</si>
  <si>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</si>
  <si>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</si>
  <si>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</si>
  <si>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</si>
  <si>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</si>
  <si>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</si>
  <si>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</si>
  <si>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</si>
  <si>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</si>
  <si>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</si>
  <si>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</si>
  <si>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</si>
  <si>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</si>
  <si>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</si>
  <si>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</si>
  <si>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</si>
  <si>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</si>
  <si>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</si>
  <si>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</si>
  <si>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</si>
  <si>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</si>
  <si>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</si>
  <si>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</si>
  <si>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</si>
  <si>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</si>
  <si>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</si>
  <si>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</si>
  <si>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</si>
  <si>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</si>
  <si>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</si>
  <si>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</si>
  <si>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</si>
  <si>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</si>
  <si>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</si>
  <si>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</si>
  <si>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</si>
  <si>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</si>
  <si>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</si>
  <si>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</si>
  <si>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</si>
  <si>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</si>
  <si>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</si>
  <si>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</si>
  <si>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</si>
  <si>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</si>
  <si>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</si>
  <si>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</si>
  <si>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</si>
  <si>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</si>
  <si>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</si>
  <si>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</si>
  <si>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</si>
  <si>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</si>
  <si>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</si>
  <si>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</si>
  <si>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</si>
  <si>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</si>
  <si>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</si>
  <si>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</si>
  <si>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</si>
  <si>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</si>
  <si>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</si>
  <si>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</si>
  <si>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</si>
  <si>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</si>
  <si>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</si>
  <si>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</si>
  <si>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</si>
  <si>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</si>
  <si>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</si>
  <si>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</si>
  <si>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</si>
  <si>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</si>
  <si>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</si>
  <si>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</si>
  <si>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</si>
  <si>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</si>
  <si>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</si>
  <si>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</si>
  <si>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</si>
  <si>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</si>
  <si>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</si>
  <si>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</si>
  <si>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</si>
  <si>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</si>
  <si>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</si>
  <si>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</si>
  <si>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</si>
  <si>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</si>
  <si>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</si>
  <si>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</si>
  <si>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</si>
  <si>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</si>
  <si>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</si>
  <si>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</si>
  <si>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</si>
  <si>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</si>
  <si>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</si>
  <si>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</si>
  <si>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</si>
  <si>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</si>
  <si>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</si>
  <si>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</si>
  <si>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</si>
  <si>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</si>
  <si>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</si>
  <si>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</si>
  <si>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</si>
  <si>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</si>
  <si>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</si>
  <si>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</si>
  <si>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</si>
  <si>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</si>
  <si>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</si>
  <si>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</si>
  <si>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</si>
  <si>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</si>
  <si>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</si>
  <si>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</si>
  <si>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</si>
  <si>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</si>
  <si>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</si>
  <si>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</si>
  <si>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</si>
  <si>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</si>
  <si>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</si>
  <si>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</si>
  <si>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</si>
  <si>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</si>
  <si>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</si>
  <si>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</si>
  <si>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</si>
  <si>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</si>
  <si>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</si>
  <si>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</si>
  <si>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</si>
  <si>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</si>
  <si>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</si>
  <si>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</si>
  <si>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</si>
  <si>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</si>
  <si>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</si>
  <si>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</si>
  <si>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</si>
  <si>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</si>
  <si>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</si>
  <si>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</si>
  <si>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</si>
  <si>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</si>
  <si>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</si>
  <si>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</si>
  <si>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</si>
  <si>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</si>
  <si>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</si>
  <si>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</si>
  <si>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</si>
  <si>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</si>
  <si>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</si>
  <si>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</si>
  <si>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</si>
  <si>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</si>
  <si>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</si>
  <si>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</si>
  <si>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</si>
  <si>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</si>
  <si>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</si>
  <si>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</si>
  <si>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</si>
  <si>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</si>
  <si>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</si>
  <si>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</si>
  <si>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</si>
  <si>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</si>
  <si>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</si>
  <si>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</si>
  <si>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</si>
  <si>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</si>
  <si>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</si>
  <si>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</si>
  <si>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</si>
  <si>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</si>
  <si>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</si>
  <si>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</si>
  <si>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</si>
  <si>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</si>
  <si>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</si>
  <si>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</si>
  <si>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</si>
  <si>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</si>
  <si>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</si>
  <si>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</si>
  <si>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</si>
  <si>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</si>
  <si>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</si>
  <si>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</si>
  <si>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</si>
  <si>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</si>
  <si>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</si>
  <si>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</si>
  <si>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</si>
  <si>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</si>
  <si>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</si>
  <si>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</si>
  <si>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</si>
  <si>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</si>
  <si>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</si>
  <si>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</si>
  <si>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</si>
  <si>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</si>
  <si>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</si>
  <si>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</si>
  <si>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</si>
  <si>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</si>
  <si>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</si>
  <si>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</si>
  <si>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</si>
  <si>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</si>
  <si>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</si>
  <si>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</si>
  <si>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</si>
  <si>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</si>
  <si>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</si>
  <si>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</si>
  <si>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</si>
  <si>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</si>
  <si>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</si>
  <si>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</si>
  <si>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</si>
  <si>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</si>
  <si>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</si>
  <si>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</si>
  <si>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</si>
  <si>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</si>
  <si>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</si>
  <si>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</si>
  <si>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</si>
  <si>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</si>
  <si>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</si>
  <si>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</si>
  <si>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</si>
  <si>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</si>
  <si>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</si>
  <si>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</si>
  <si>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</si>
  <si>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</si>
  <si>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</si>
  <si>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</si>
  <si>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</si>
  <si>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</si>
  <si>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</si>
  <si>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</si>
  <si>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</si>
  <si>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</si>
  <si>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</si>
  <si>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</si>
  <si>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</si>
  <si>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</si>
  <si>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</si>
  <si>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</si>
  <si>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</si>
  <si>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</si>
  <si>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</si>
  <si>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</si>
  <si>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</si>
  <si>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</si>
  <si>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</si>
  <si>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</si>
  <si>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</si>
  <si>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</si>
  <si>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</si>
  <si>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</si>
  <si>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</si>
  <si>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</si>
  <si>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</si>
  <si>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</si>
  <si>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</si>
  <si>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</si>
  <si>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</si>
  <si>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</si>
  <si>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</si>
  <si>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</si>
  <si>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</si>
  <si>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</si>
  <si>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</si>
  <si>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</si>
  <si>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</si>
  <si>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</si>
  <si>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</si>
  <si>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</si>
  <si>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</si>
  <si>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</si>
  <si>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</si>
  <si>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</si>
  <si>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</si>
  <si>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</si>
  <si>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</si>
  <si>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</si>
  <si>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</si>
  <si>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</si>
  <si>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</si>
  <si>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</si>
  <si>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</si>
  <si>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</si>
  <si>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</si>
  <si>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</si>
  <si>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</si>
  <si>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</si>
  <si>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</si>
  <si>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</si>
  <si>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</si>
  <si>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</si>
  <si>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</si>
  <si>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</si>
  <si>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</si>
  <si>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</si>
  <si>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</si>
  <si>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</si>
  <si>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</si>
  <si>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</si>
  <si>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</si>
  <si>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</si>
  <si>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</si>
  <si>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</si>
  <si>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</si>
  <si>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</si>
  <si>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</si>
  <si>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</si>
  <si>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</si>
  <si>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</si>
  <si>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</si>
  <si>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</si>
  <si>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</si>
  <si>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</si>
  <si>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</si>
  <si>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</si>
  <si>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</si>
  <si>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</si>
  <si>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</si>
  <si>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</si>
  <si>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</si>
  <si>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</si>
  <si>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</si>
  <si>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</si>
  <si>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</si>
  <si>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</si>
  <si>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</si>
  <si>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</si>
  <si>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</si>
  <si>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</si>
  <si>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</si>
  <si>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</si>
  <si>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</si>
  <si>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</si>
  <si>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</si>
  <si>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</si>
  <si>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</si>
  <si>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</si>
  <si>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</si>
  <si>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</si>
  <si>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</si>
  <si>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</si>
  <si>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</si>
  <si>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</si>
  <si>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</si>
  <si>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</si>
  <si>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</si>
  <si>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</si>
  <si>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</si>
  <si>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</si>
  <si>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</si>
  <si>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</si>
  <si>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</si>
  <si>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</si>
  <si>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</si>
  <si>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</si>
  <si>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</si>
  <si>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</si>
  <si>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</si>
  <si>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</si>
  <si>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</si>
  <si>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</si>
  <si>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</si>
  <si>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</si>
  <si>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</si>
  <si>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</si>
  <si>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</si>
  <si>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</si>
  <si>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</si>
  <si>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</si>
  <si>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</si>
  <si>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</si>
  <si>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</si>
  <si>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</si>
  <si>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</si>
  <si>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</si>
  <si>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</si>
  <si>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</si>
  <si>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</si>
  <si>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</si>
  <si>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</si>
  <si>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</si>
  <si>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</si>
  <si>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</si>
  <si>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</si>
  <si>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</si>
  <si>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</si>
  <si>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</si>
  <si>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</si>
  <si>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</si>
  <si>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</si>
  <si>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</si>
  <si>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</si>
  <si>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</si>
  <si>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</si>
  <si>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</si>
  <si>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</si>
  <si>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</si>
  <si>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</si>
  <si>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</si>
  <si>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</si>
  <si>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</si>
  <si>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</si>
  <si>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</si>
  <si>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</si>
  <si>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</si>
  <si>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</si>
  <si>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</si>
  <si>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</si>
  <si>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</si>
  <si>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</si>
  <si>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</si>
  <si>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</si>
  <si>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</si>
  <si>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</si>
  <si>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</si>
  <si>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</si>
  <si>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</si>
  <si>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</si>
  <si>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</si>
  <si>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</si>
  <si>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</si>
  <si>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</si>
  <si>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</si>
  <si>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</si>
  <si>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</si>
  <si>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</si>
  <si>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</si>
  <si>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</si>
  <si>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</si>
  <si>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</si>
  <si>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</si>
  <si>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</si>
  <si>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</si>
  <si>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</si>
  <si>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</si>
  <si>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</si>
  <si>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</si>
  <si>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</si>
  <si>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</si>
  <si>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</si>
  <si>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</si>
  <si>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</si>
  <si>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</si>
  <si>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</si>
  <si>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</si>
  <si>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</si>
  <si>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</si>
  <si>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</si>
  <si>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</si>
  <si>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</si>
  <si>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</si>
  <si>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</si>
  <si>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</si>
  <si>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</si>
  <si>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</si>
  <si>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</si>
  <si>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</si>
  <si>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</si>
  <si>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</si>
  <si>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</si>
  <si>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</si>
  <si>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</si>
  <si>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</si>
  <si>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</si>
  <si>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</si>
  <si>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</si>
  <si>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</si>
  <si>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</si>
  <si>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</si>
  <si>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</si>
  <si>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</si>
  <si>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</si>
  <si>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</si>
  <si>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</si>
  <si>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</si>
  <si>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</si>
  <si>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</si>
  <si>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</si>
  <si>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</si>
  <si>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</si>
  <si>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</si>
  <si>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</si>
  <si>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</si>
  <si>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</si>
  <si>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</si>
  <si>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</si>
  <si>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</si>
  <si>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</si>
  <si>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</si>
  <si>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</si>
  <si>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</si>
  <si>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</si>
  <si>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</si>
  <si>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</si>
  <si>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</si>
  <si>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</si>
  <si>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</si>
  <si>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</si>
  <si>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</si>
  <si>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</si>
  <si>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</si>
  <si>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</si>
  <si>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</si>
  <si>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</si>
  <si>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</si>
  <si>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</si>
  <si>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</si>
  <si>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</si>
  <si>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</si>
  <si>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</si>
  <si>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</si>
  <si>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</si>
  <si>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</si>
  <si>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</si>
  <si>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</si>
  <si>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</si>
  <si>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</si>
  <si>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</si>
  <si>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</si>
  <si>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</si>
  <si>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</si>
  <si>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</si>
  <si>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</si>
  <si>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</si>
  <si>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</si>
  <si>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</si>
  <si>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</si>
  <si>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</si>
  <si>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</si>
  <si>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</si>
  <si>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</si>
  <si>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</si>
  <si>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</si>
  <si>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</si>
  <si>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</si>
  <si>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</si>
  <si>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</si>
  <si>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</si>
  <si>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</si>
  <si>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</si>
  <si>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</si>
  <si>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</si>
  <si>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</si>
  <si>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</si>
  <si>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</si>
  <si>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</si>
  <si>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</si>
  <si>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</si>
  <si>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</si>
  <si>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</si>
  <si>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</si>
  <si>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</si>
  <si>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</si>
  <si>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</si>
  <si>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</si>
  <si>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</si>
  <si>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</si>
  <si>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</si>
  <si>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</si>
  <si>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</si>
  <si>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</si>
  <si>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</si>
  <si>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</si>
  <si>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</si>
  <si>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</si>
  <si>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</si>
  <si>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</si>
  <si>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</si>
  <si>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</si>
  <si>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</si>
  <si>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</si>
  <si>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</si>
  <si>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</si>
  <si>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</si>
  <si>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</si>
  <si>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</si>
  <si>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</si>
  <si>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</si>
  <si>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</si>
  <si>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</si>
  <si>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</si>
  <si>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</si>
  <si>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</si>
  <si>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</si>
  <si>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</si>
  <si>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</si>
  <si>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</si>
  <si>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</si>
  <si>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</si>
  <si>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</si>
  <si>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</si>
  <si>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</si>
  <si>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</si>
  <si>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</si>
  <si>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</si>
  <si>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</si>
  <si>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</si>
  <si>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</si>
  <si>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</si>
  <si>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</si>
  <si>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</si>
  <si>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</si>
  <si>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</si>
  <si>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</si>
  <si>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</si>
  <si>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</si>
  <si>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</si>
  <si>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</si>
  <si>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</si>
  <si>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</si>
  <si>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</si>
  <si>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</si>
  <si>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</si>
  <si>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</si>
  <si>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</si>
  <si>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</si>
  <si>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</si>
  <si>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</si>
  <si>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</si>
  <si>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</si>
  <si>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</si>
  <si>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</si>
  <si>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</si>
  <si>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</si>
  <si>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</si>
  <si>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</si>
  <si>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</si>
  <si>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</si>
  <si>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</si>
  <si>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</si>
  <si>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</si>
  <si>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</si>
  <si>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</si>
  <si>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</si>
  <si>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</si>
  <si>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</si>
  <si>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</si>
  <si>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</si>
  <si>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</si>
  <si>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</si>
  <si>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</si>
  <si>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</si>
  <si>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</si>
  <si>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</si>
  <si>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</si>
  <si>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</si>
  <si>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</si>
  <si>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</si>
  <si>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</si>
  <si>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</si>
  <si>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</si>
  <si>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</si>
  <si>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</si>
  <si>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</si>
  <si>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</si>
  <si>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</si>
  <si>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</si>
  <si>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</si>
  <si>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</si>
  <si>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</si>
  <si>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</si>
  <si>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</si>
  <si>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</si>
  <si>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</si>
  <si>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</si>
  <si>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</si>
  <si>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</si>
  <si>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</si>
  <si>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</si>
  <si>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</si>
  <si>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</si>
  <si>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</si>
  <si>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</si>
  <si>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</si>
  <si>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</si>
  <si>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</si>
  <si>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</si>
  <si>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</si>
  <si>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</si>
  <si>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</si>
  <si>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</si>
  <si>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</si>
  <si>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</si>
  <si>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</si>
  <si>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</si>
  <si>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</si>
  <si>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</si>
  <si>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</si>
  <si>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</si>
  <si>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</si>
  <si>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</si>
  <si>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</si>
  <si>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</si>
  <si>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</si>
  <si>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</si>
  <si>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</si>
  <si>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</si>
  <si>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</si>
  <si>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</si>
  <si>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</si>
  <si>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</si>
  <si>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</si>
  <si>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</si>
  <si>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</si>
  <si>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</si>
  <si>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</si>
  <si>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</si>
  <si>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</si>
  <si>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</si>
  <si>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</si>
  <si>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</si>
  <si>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</si>
  <si>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</si>
  <si>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</si>
  <si>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</si>
  <si>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</si>
  <si>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</si>
  <si>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</si>
  <si>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</si>
  <si>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</si>
  <si>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</si>
  <si>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</si>
  <si>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</si>
  <si>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</si>
  <si>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</si>
  <si>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</si>
  <si>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</si>
  <si>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</si>
  <si>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</si>
  <si>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</si>
  <si>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</si>
  <si>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</si>
  <si>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</si>
  <si>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</si>
  <si>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</si>
  <si>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</si>
  <si>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</si>
  <si>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</si>
  <si>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</si>
  <si>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</si>
  <si>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</si>
  <si>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</si>
  <si>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</si>
  <si>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</si>
  <si>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</si>
  <si>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</si>
  <si>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</si>
  <si>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</si>
  <si>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</si>
  <si>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</si>
  <si>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</si>
  <si>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</si>
  <si>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</si>
  <si>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</si>
  <si>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</si>
  <si>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</si>
  <si>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</si>
  <si>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</si>
  <si>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</si>
  <si>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</si>
  <si>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</si>
  <si>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</si>
  <si>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</si>
  <si>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</si>
  <si>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</si>
  <si>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</si>
  <si>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</si>
  <si>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</si>
  <si>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</si>
  <si>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</si>
  <si>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</si>
  <si>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</si>
  <si>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</si>
  <si>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</si>
  <si>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</si>
  <si>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</si>
  <si>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</si>
  <si>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</si>
  <si>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</si>
  <si>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</si>
  <si>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</si>
  <si>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</si>
  <si>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</si>
  <si>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</si>
  <si>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</si>
  <si>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</si>
  <si>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</si>
  <si>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</si>
  <si>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</si>
  <si>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</si>
  <si>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</si>
  <si>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</si>
  <si>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</si>
  <si>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</si>
  <si>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</si>
  <si>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</si>
  <si>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</si>
  <si>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</si>
  <si>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</si>
  <si>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</si>
  <si>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</si>
  <si>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</si>
  <si>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</si>
  <si>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</si>
  <si>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</si>
  <si>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</si>
  <si>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</si>
  <si>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</si>
  <si>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</si>
  <si>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</si>
  <si>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</si>
  <si>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</si>
  <si>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</si>
  <si>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</si>
  <si>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</si>
  <si>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</si>
  <si>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</si>
  <si>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</si>
  <si>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</si>
  <si>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</si>
  <si>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</si>
  <si>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</si>
  <si>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</si>
  <si>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</si>
  <si>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</si>
  <si>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</si>
  <si>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</si>
  <si>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</si>
  <si>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</si>
  <si>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</si>
  <si>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</si>
  <si>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</si>
  <si>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</si>
  <si>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</si>
  <si>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</si>
  <si>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</si>
  <si>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</si>
  <si>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</si>
  <si>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</si>
  <si>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</si>
  <si>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</si>
  <si>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</si>
  <si>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</si>
  <si>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</si>
  <si>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</si>
  <si>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</si>
  <si>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</si>
  <si>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</si>
  <si>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</si>
  <si>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</si>
  <si>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</si>
  <si>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</si>
  <si>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</si>
  <si>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</si>
  <si>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</si>
  <si>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</si>
  <si>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</si>
  <si>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</si>
  <si>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</si>
  <si>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</si>
  <si>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</si>
  <si>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</si>
  <si>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</si>
  <si>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</si>
  <si>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</si>
  <si>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</si>
  <si>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</si>
  <si>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</si>
  <si>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</si>
  <si>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</si>
  <si>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</si>
  <si>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</si>
  <si>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</si>
  <si>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</si>
  <si>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</si>
  <si>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</si>
  <si>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</si>
  <si>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</si>
  <si>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</si>
  <si>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</si>
  <si>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</si>
  <si>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</si>
  <si>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</si>
  <si>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</si>
  <si>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</si>
  <si>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</si>
  <si>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</si>
  <si>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</si>
  <si>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</si>
  <si>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</si>
  <si>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</si>
  <si>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</si>
  <si>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</si>
  <si>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</si>
  <si>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</si>
  <si>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</si>
  <si>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</si>
  <si>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</si>
  <si>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</si>
  <si>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</si>
  <si>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</si>
  <si>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</si>
  <si>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</si>
  <si>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</si>
  <si>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</si>
  <si>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</si>
  <si>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</si>
  <si>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</si>
  <si>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</si>
  <si>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</si>
  <si>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</si>
  <si>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</si>
  <si>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</si>
  <si>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</si>
  <si>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</si>
  <si>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</si>
  <si>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</si>
  <si>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</si>
  <si>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</si>
  <si>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</si>
  <si>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</si>
  <si>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</si>
  <si>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</si>
  <si>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</si>
  <si>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</si>
  <si>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</si>
  <si>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</si>
  <si>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</si>
  <si>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</si>
  <si>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</si>
  <si>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</si>
  <si>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</si>
  <si>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</si>
  <si>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</si>
  <si>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</si>
  <si>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</si>
  <si>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</si>
  <si>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</si>
  <si>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</si>
  <si>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</si>
  <si>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</si>
  <si>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</si>
  <si>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</si>
  <si>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</si>
  <si>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</si>
  <si>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</si>
  <si>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</si>
  <si>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</si>
  <si>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</si>
  <si>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</si>
  <si>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</si>
  <si>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</si>
  <si>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</si>
  <si>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</si>
  <si>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</si>
  <si>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</si>
  <si>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</si>
  <si>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</si>
  <si>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</si>
  <si>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</si>
  <si>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</si>
  <si>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</si>
  <si>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</si>
  <si>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</si>
  <si>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</si>
  <si>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</si>
  <si>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</si>
  <si>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</si>
  <si>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</si>
  <si>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</si>
  <si>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</si>
  <si>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</si>
  <si>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</si>
  <si>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</si>
  <si>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</si>
  <si>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</si>
  <si>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</si>
  <si>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</si>
  <si>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</si>
  <si>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</si>
  <si>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</si>
  <si>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</si>
  <si>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</si>
  <si>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</si>
  <si>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</si>
  <si>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</si>
  <si>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</si>
  <si>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</si>
  <si>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</si>
  <si>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</si>
  <si>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</si>
  <si>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</si>
  <si>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</si>
  <si>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</si>
  <si>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</si>
  <si>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</si>
  <si>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</si>
  <si>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</si>
  <si>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</si>
  <si>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</si>
  <si>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</si>
  <si>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</si>
  <si>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</si>
  <si>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</si>
  <si>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</si>
  <si>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</si>
  <si>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</si>
  <si>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</si>
  <si>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</si>
  <si>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</si>
  <si>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</si>
  <si>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</si>
  <si>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</si>
  <si>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</si>
  <si>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</si>
  <si>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</si>
  <si>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</si>
  <si>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</si>
  <si>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</si>
  <si>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</si>
  <si>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</si>
  <si>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</si>
  <si>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</si>
  <si>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</si>
  <si>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</si>
  <si>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</si>
  <si>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</si>
  <si>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</si>
  <si>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</si>
  <si>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</si>
  <si>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</si>
  <si>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</si>
  <si>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</si>
  <si>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</si>
  <si>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</si>
  <si>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</si>
  <si>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</si>
  <si>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</si>
  <si>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</si>
  <si>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</si>
  <si>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</si>
  <si>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</si>
  <si>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</si>
  <si>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</si>
  <si>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</si>
  <si>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</si>
  <si>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</si>
  <si>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</si>
  <si>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</si>
  <si>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</si>
  <si>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</si>
  <si>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</si>
  <si>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</si>
  <si>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</si>
  <si>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</si>
  <si>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</si>
  <si>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</si>
  <si>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</si>
  <si>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</si>
  <si>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</si>
  <si>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</si>
  <si>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</si>
  <si>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</si>
  <si>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</si>
  <si>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</si>
  <si>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</si>
  <si>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</si>
  <si>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</si>
  <si>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</si>
  <si>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</si>
  <si>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</si>
  <si>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</si>
  <si>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</si>
  <si>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</si>
  <si>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</si>
  <si>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</si>
  <si>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</si>
  <si>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</si>
  <si>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</si>
  <si>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</si>
  <si>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</si>
  <si>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</si>
  <si>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</si>
  <si>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</si>
  <si>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</si>
  <si>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</si>
  <si>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</si>
  <si>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</si>
  <si>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</si>
  <si>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</si>
  <si>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</si>
  <si>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</si>
  <si>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</si>
  <si>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</si>
  <si>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</si>
  <si>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</si>
  <si>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</si>
  <si>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</si>
  <si>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</si>
  <si>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</si>
  <si>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</si>
  <si>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</si>
  <si>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</si>
  <si>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</si>
  <si>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</si>
  <si>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</si>
  <si>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</si>
  <si>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</si>
  <si>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</si>
  <si>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</si>
  <si>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</si>
  <si>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</si>
  <si>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</si>
  <si>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</si>
  <si>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</si>
  <si>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</si>
  <si>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</si>
  <si>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</si>
  <si>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</si>
  <si>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</si>
  <si>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</si>
  <si>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</si>
  <si>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</si>
  <si>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</si>
  <si>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</si>
  <si>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</si>
  <si>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</si>
  <si>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</si>
  <si>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</si>
  <si>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</si>
  <si>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</si>
  <si>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</si>
  <si>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</si>
  <si>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</si>
  <si>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</si>
  <si>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</si>
  <si>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</si>
  <si>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</si>
  <si>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</si>
  <si>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</si>
  <si>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</si>
  <si>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</si>
  <si>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</si>
  <si>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</si>
  <si>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</si>
  <si>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</si>
  <si>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</si>
  <si>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</si>
  <si>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</si>
  <si>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</si>
  <si>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</si>
  <si>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</si>
  <si>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</si>
  <si>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</si>
  <si>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</si>
  <si>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</si>
  <si>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</si>
  <si>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</si>
  <si>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</si>
  <si>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</si>
  <si>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</si>
  <si>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</si>
  <si>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</si>
  <si>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</si>
  <si>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</si>
  <si>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</si>
  <si>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</si>
  <si>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</si>
  <si>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</si>
  <si>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</si>
  <si>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</si>
  <si>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</si>
  <si>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</si>
  <si>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</si>
  <si>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</si>
  <si>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</si>
  <si>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</si>
  <si>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</si>
  <si>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</si>
  <si>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</si>
  <si>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</si>
  <si>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</si>
  <si>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</si>
  <si>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</si>
  <si>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</si>
  <si>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</si>
  <si>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</si>
  <si>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</si>
  <si>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</si>
  <si>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</si>
  <si>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</si>
  <si>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</si>
  <si>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</si>
  <si>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</si>
  <si>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</si>
  <si>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</si>
  <si>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</si>
  <si>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</si>
  <si>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</si>
  <si>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</si>
  <si>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</si>
  <si>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</si>
  <si>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</si>
  <si>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</si>
  <si>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</si>
  <si>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</si>
  <si>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</si>
  <si>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</si>
  <si>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</si>
  <si>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</si>
  <si>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</si>
  <si>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</si>
  <si>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</si>
  <si>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</si>
  <si>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</si>
  <si>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</si>
  <si>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</si>
  <si>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</si>
  <si>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</si>
  <si>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</si>
  <si>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</si>
  <si>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</si>
  <si>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</si>
  <si>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</si>
  <si>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</si>
  <si>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</si>
  <si>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</si>
  <si>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</si>
  <si>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</si>
  <si>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</si>
  <si>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</si>
  <si>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</si>
  <si>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</si>
  <si>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</si>
  <si>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</si>
  <si>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</si>
  <si>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</si>
  <si>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</si>
  <si>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</si>
  <si>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</si>
  <si>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</si>
  <si>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</si>
  <si>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</si>
  <si>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</si>
  <si>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</si>
  <si>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</si>
  <si>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</si>
  <si>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</si>
  <si>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</si>
  <si>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</si>
  <si>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</si>
  <si>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</si>
  <si>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</si>
  <si>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</si>
  <si>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</si>
  <si>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</si>
  <si>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</si>
  <si>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</si>
  <si>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</si>
  <si>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</si>
  <si>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</si>
  <si>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</si>
  <si>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</si>
  <si>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</si>
  <si>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</si>
  <si>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</si>
  <si>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</si>
  <si>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</si>
  <si>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</si>
  <si>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</si>
  <si>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</si>
  <si>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</si>
  <si>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</si>
  <si>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</si>
  <si>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</si>
  <si>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</si>
  <si>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</si>
  <si>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</si>
  <si>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</si>
  <si>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</si>
  <si>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</si>
  <si>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</si>
  <si>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</si>
  <si>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</si>
  <si>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</si>
  <si>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</si>
  <si>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</si>
  <si>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</si>
  <si>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</si>
  <si>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</si>
  <si>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</si>
  <si>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</si>
  <si>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</si>
  <si>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</si>
  <si>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</si>
  <si>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</si>
  <si>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</si>
  <si>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</si>
  <si>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</si>
  <si>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</si>
  <si>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</si>
  <si>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</si>
  <si>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</si>
  <si>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</si>
  <si>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</si>
  <si>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</si>
  <si>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</si>
  <si>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</si>
  <si>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</si>
  <si>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</si>
  <si>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</si>
  <si>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</si>
  <si>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</si>
  <si>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</si>
  <si>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</si>
  <si>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</si>
  <si>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</si>
  <si>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</si>
  <si>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</si>
  <si>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</si>
  <si>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</si>
  <si>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</si>
  <si>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</si>
  <si>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</si>
  <si>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</si>
  <si>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</si>
  <si>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</si>
  <si>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</si>
  <si>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</si>
  <si>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</si>
  <si>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</si>
  <si>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</si>
  <si>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</si>
  <si>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</si>
  <si>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</si>
  <si>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</si>
  <si>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</si>
  <si>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</si>
  <si>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</si>
  <si>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</si>
  <si>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</si>
  <si>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</si>
  <si>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</si>
  <si>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</si>
  <si>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</si>
  <si>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</si>
  <si>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</si>
  <si>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</si>
  <si>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</si>
  <si>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</si>
  <si>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</si>
  <si>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</si>
  <si>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</si>
  <si>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</si>
  <si>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</si>
  <si>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</si>
  <si>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</si>
  <si>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</si>
  <si>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</si>
  <si>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</si>
  <si>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</si>
  <si>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</si>
  <si>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</si>
  <si>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</si>
  <si>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</si>
  <si>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</si>
  <si>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</si>
  <si>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</si>
  <si>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</si>
  <si>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</si>
  <si>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</si>
  <si>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</si>
  <si>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</si>
  <si>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</si>
  <si>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</si>
  <si>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</si>
  <si>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</si>
  <si>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</si>
  <si>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</si>
  <si>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</si>
  <si>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</si>
  <si>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</si>
  <si>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</si>
  <si>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</si>
  <si>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</si>
  <si>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</si>
  <si>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</si>
  <si>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</si>
  <si>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</si>
  <si>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</si>
  <si>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</si>
  <si>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</si>
  <si>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</si>
  <si>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</si>
  <si>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</si>
  <si>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</si>
  <si>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</si>
  <si>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</si>
  <si>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</si>
  <si>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</si>
  <si>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</si>
  <si>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</si>
  <si>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</si>
  <si>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</si>
  <si>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</si>
  <si>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</si>
  <si>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</si>
  <si>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</si>
  <si>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</si>
  <si>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</si>
  <si>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</si>
  <si>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</si>
  <si>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</si>
  <si>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</si>
  <si>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</si>
  <si>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</si>
  <si>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</si>
  <si>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</si>
  <si>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</si>
  <si>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</si>
  <si>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</si>
  <si>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</si>
  <si>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</si>
  <si>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</si>
  <si>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</si>
  <si>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</si>
  <si>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</si>
  <si>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</si>
  <si>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</si>
  <si>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</si>
  <si>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</si>
  <si>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</si>
  <si>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</si>
  <si>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</si>
  <si>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</si>
  <si>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</si>
  <si>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</si>
  <si>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</si>
  <si>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</si>
  <si>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</si>
  <si>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</si>
  <si>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</si>
  <si>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</si>
  <si>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</si>
  <si>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</si>
  <si>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</si>
  <si>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</si>
  <si>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</si>
  <si>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</si>
  <si>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</si>
  <si>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</si>
  <si>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</si>
  <si>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</si>
  <si>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</si>
  <si>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</si>
  <si>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</si>
  <si>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</si>
  <si>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</si>
  <si>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</si>
  <si>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</si>
  <si>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</si>
  <si>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</si>
  <si>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</si>
  <si>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</si>
  <si>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</si>
  <si>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</si>
  <si>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</si>
  <si>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</si>
  <si>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</si>
  <si>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</si>
  <si>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</si>
  <si>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</si>
  <si>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</si>
  <si>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</si>
  <si>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</si>
  <si>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</si>
  <si>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</si>
  <si>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</si>
  <si>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</si>
  <si>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</si>
  <si>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</si>
  <si>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</si>
  <si>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</si>
  <si>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</si>
  <si>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</si>
  <si>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</si>
  <si>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</si>
  <si>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</si>
  <si>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</si>
  <si>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</si>
  <si>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</si>
  <si>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</si>
  <si>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</si>
  <si>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</si>
  <si>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</si>
  <si>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</si>
  <si>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</si>
  <si>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</si>
  <si>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</si>
  <si>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</si>
  <si>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</si>
  <si>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</si>
  <si>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</si>
  <si>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</si>
  <si>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</si>
  <si>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</si>
  <si>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</si>
  <si>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</si>
  <si>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</si>
  <si>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</si>
  <si>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</si>
  <si>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</si>
  <si>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</si>
  <si>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</si>
  <si>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</si>
  <si>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</si>
  <si>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</si>
  <si>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</si>
  <si>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</si>
  <si>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</si>
  <si>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</si>
  <si>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</si>
  <si>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</si>
  <si>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</si>
  <si>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</si>
  <si>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</si>
  <si>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</si>
  <si>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</si>
  <si>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</si>
  <si>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</si>
  <si>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</si>
  <si>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</si>
  <si>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</si>
  <si>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</si>
  <si>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</si>
  <si>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</si>
  <si>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</si>
  <si>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</si>
  <si>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</si>
  <si>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</si>
  <si>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</si>
  <si>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</si>
  <si>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</si>
  <si>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</si>
  <si>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</si>
  <si>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</si>
  <si>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</si>
  <si>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</si>
  <si>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</si>
  <si>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</si>
  <si>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</si>
  <si>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</si>
  <si>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</si>
  <si>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</si>
  <si>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</si>
  <si>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</si>
  <si>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</si>
  <si>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</si>
  <si>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</si>
  <si>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</si>
  <si>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</si>
  <si>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</si>
  <si>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</si>
  <si>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</si>
  <si>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</si>
  <si>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</si>
  <si>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</si>
  <si>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</si>
  <si>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</si>
  <si>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</si>
  <si>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</si>
  <si>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</si>
  <si>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</si>
  <si>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</si>
  <si>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</si>
  <si>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</si>
  <si>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</si>
  <si>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</si>
  <si>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</si>
  <si>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</si>
  <si>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</si>
  <si>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</si>
  <si>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</si>
  <si>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</si>
  <si>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</si>
  <si>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</si>
  <si>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</si>
  <si>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</si>
  <si>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</si>
  <si>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</si>
  <si>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</si>
  <si>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</si>
  <si>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</si>
  <si>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</si>
  <si>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</si>
  <si>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</si>
  <si>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</si>
  <si>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</si>
  <si>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</si>
  <si>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</si>
  <si>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</si>
  <si>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</si>
  <si>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</si>
  <si>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</si>
  <si>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</si>
  <si>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</si>
  <si>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</si>
  <si>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</si>
  <si>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</si>
  <si>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</si>
  <si>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</si>
  <si>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</si>
  <si>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</si>
  <si>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</si>
  <si>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</si>
  <si>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</si>
  <si>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</si>
  <si>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</si>
  <si>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</si>
  <si>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</si>
  <si>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</si>
  <si>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</si>
  <si>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</si>
  <si>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</si>
  <si>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</si>
  <si>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</si>
  <si>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</si>
  <si>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</si>
  <si>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</si>
  <si>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</si>
  <si>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</si>
  <si>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</si>
  <si>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</si>
  <si>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</si>
  <si>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</si>
  <si>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</si>
  <si>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</si>
  <si>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</si>
  <si>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</si>
  <si>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</si>
  <si>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</si>
  <si>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</si>
  <si>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</si>
  <si>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</si>
  <si>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</si>
  <si>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</si>
  <si>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</si>
  <si>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</si>
  <si>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</si>
  <si>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</si>
  <si>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</si>
  <si>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</si>
  <si>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</si>
  <si>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</si>
  <si>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</si>
  <si>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</si>
  <si>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</si>
  <si>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</si>
  <si>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</si>
  <si>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</si>
  <si>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</si>
  <si>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</si>
  <si>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</si>
  <si>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</si>
  <si>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</si>
  <si>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</si>
  <si>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</si>
  <si>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</si>
  <si>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</si>
  <si>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</si>
  <si>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</si>
  <si>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</si>
  <si>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</si>
  <si>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</si>
  <si>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</si>
  <si>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</si>
  <si>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</si>
  <si>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</si>
  <si>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</si>
  <si>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</si>
  <si>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</si>
  <si>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</si>
  <si>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</si>
  <si>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</si>
  <si>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</si>
  <si>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</si>
  <si>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</si>
  <si>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</si>
  <si>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</si>
  <si>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</si>
  <si>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</si>
  <si>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</si>
  <si>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</si>
  <si>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</si>
  <si>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</si>
  <si>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</si>
  <si>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</si>
  <si>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</si>
  <si>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</si>
  <si>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</si>
  <si>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</si>
  <si>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</si>
  <si>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</si>
  <si>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</si>
  <si>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</si>
  <si>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</si>
  <si>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</si>
  <si>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</si>
  <si>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</si>
  <si>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</si>
  <si>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</si>
  <si>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</si>
  <si>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</si>
  <si>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</si>
  <si>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</si>
  <si>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</si>
  <si>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</si>
  <si>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</si>
  <si>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</si>
  <si>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</si>
  <si>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</si>
  <si>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</si>
  <si>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</si>
  <si>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</si>
  <si>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</si>
  <si>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</si>
  <si>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</si>
  <si>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</si>
  <si>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</si>
  <si>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</si>
  <si>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</si>
  <si>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</si>
  <si>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</si>
  <si>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</si>
  <si>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</si>
  <si>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</si>
  <si>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</si>
  <si>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</si>
  <si>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</si>
  <si>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</si>
  <si>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</si>
  <si>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</si>
  <si>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</si>
  <si>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</si>
  <si>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</si>
  <si>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</si>
  <si>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</si>
  <si>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</si>
  <si>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</si>
  <si>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</si>
  <si>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</si>
  <si>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</si>
  <si>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</si>
  <si>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</si>
  <si>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</si>
  <si>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</si>
  <si>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</si>
  <si>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</si>
  <si>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</si>
  <si>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PCM-20251025-00001358</t>
  </si>
  <si>
    <t>ETA 180min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</si>
  <si>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</si>
  <si>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</si>
  <si>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</si>
  <si>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</si>
  <si>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</si>
  <si>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</si>
  <si>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</si>
  <si>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</si>
  <si>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</si>
  <si>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</si>
  <si>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</si>
  <si>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</si>
  <si>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</si>
  <si>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</si>
  <si>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</si>
  <si>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</si>
  <si>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</si>
  <si>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</si>
  <si>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</si>
  <si>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</si>
  <si>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</si>
  <si>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</si>
  <si>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</si>
  <si>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</si>
  <si>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</si>
  <si>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</si>
  <si>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</si>
  <si>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</si>
  <si>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</si>
  <si>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</si>
  <si>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</si>
  <si>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</si>
  <si>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</si>
  <si>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</si>
  <si>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</si>
  <si>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</si>
  <si>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</si>
  <si>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</si>
  <si>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</si>
  <si>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</si>
  <si>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</si>
  <si>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</si>
  <si>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</si>
  <si>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</si>
  <si>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</si>
  <si>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</si>
  <si>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</si>
  <si>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</si>
  <si>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</si>
  <si>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</si>
  <si>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</si>
  <si>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</si>
  <si>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</si>
  <si>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</si>
  <si>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</si>
  <si>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</si>
  <si>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</si>
  <si>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</si>
  <si>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</si>
  <si>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</si>
  <si>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</si>
  <si>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</si>
  <si>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</si>
  <si>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</si>
  <si>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</si>
  <si>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</si>
  <si>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</si>
  <si>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</si>
  <si>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</si>
  <si>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</si>
  <si>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</si>
  <si>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</si>
  <si>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</si>
  <si>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</si>
  <si>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</si>
  <si>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</si>
  <si>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</si>
  <si>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</si>
  <si>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</si>
  <si>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</si>
  <si>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</si>
  <si>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</si>
  <si>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</si>
  <si>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</si>
  <si>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</si>
  <si>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</si>
  <si>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</si>
  <si>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</si>
  <si>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</si>
  <si>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</si>
  <si>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</si>
  <si>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</si>
  <si>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</si>
  <si>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</si>
  <si>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</si>
  <si>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PCM-20251025-00001098</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</si>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</sst>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2" totalsRowShown="0" headerRowDxfId="48" dataDxfId="47" headerRowBorderDxfId="45" tableBorderDxfId="46" totalsRowBorderDxfId="44">
  <autoFilter ref="A1:L2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C17" sqref="C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292.73885416666599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12.24386562500149</v>
      </c>
      <c r="H3" s="137">
        <v>45943.437442129631</v>
      </c>
      <c r="I3" s="135" t="str">
        <f>IFERROR(VLOOKUP(D3,DB!A:F,6,0),"")</f>
        <v>Generator-SG</v>
      </c>
      <c r="J3" s="135" t="str">
        <f>IFERROR(VLOOKUP(D3,DB!A:G,7,0),"")</f>
        <v>Vandalized</v>
      </c>
      <c r="K3" s="139" t="s">
        <v>39001</v>
      </c>
      <c r="L3" s="140" t="str">
        <f>IFERROR(VLOOKUP(D3,DB!A:I,9,0),"")</f>
        <v>Latis</v>
      </c>
    </row>
    <row r="4" spans="1:15" ht="15" customHeight="1">
      <c r="A4" s="146" t="s">
        <v>39002</v>
      </c>
      <c r="B4" s="135" t="str">
        <f>IFERROR(VLOOKUP(D4,DB!A:K,11,0),"")</f>
        <v>R1</v>
      </c>
      <c r="C4" s="147">
        <v>2</v>
      </c>
      <c r="D4" s="147" t="s">
        <v>21581</v>
      </c>
      <c r="E4" s="136" t="s">
        <v>38998</v>
      </c>
      <c r="F4" s="149">
        <v>45955.678425925929</v>
      </c>
      <c r="G4" s="150">
        <f ca="1">IFERROR(NOW()-F4,"")</f>
        <v>8.8540509241283871E-3</v>
      </c>
      <c r="H4" s="149">
        <v>45955.671030092592</v>
      </c>
      <c r="I4" s="147" t="str">
        <f>IFERROR(VLOOKUP(D4,DB!A:F,6,0),"")</f>
        <v>SCECO</v>
      </c>
      <c r="J4" s="147" t="str">
        <f>IFERROR(VLOOKUP(D4,DB!A:G,7,0),"")</f>
        <v>Vandalized</v>
      </c>
      <c r="K4" s="151" t="s">
        <v>39003</v>
      </c>
      <c r="L4" s="152" t="str">
        <f>IFERROR(VLOOKUP(D4,DB!A:I,9,0),"")</f>
        <v>Latis</v>
      </c>
    </row>
    <row r="5" spans="1:15" ht="15" customHeight="1">
      <c r="A5" s="134"/>
      <c r="B5" s="135" t="str">
        <f>IFERROR(VLOOKUP(D5,DB!A:K,11,0),"")</f>
        <v/>
      </c>
      <c r="C5" s="135"/>
      <c r="D5" s="135"/>
      <c r="E5" s="136"/>
      <c r="F5" s="137"/>
      <c r="G5" s="138">
        <f ca="1">IFERROR(NOW()-F5,"")</f>
        <v>45955.687279976853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45955.687279976853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45955.687279976853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45955.687279976853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45955.687279976853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45955.687279976853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45955.687279976853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45955.687279976853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45955.687279976853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45955.687279976853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45955.687279976853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45955.687279976853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45955.687279976853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45955.687279976853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45955.687279976853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45955.687279976853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45955.687279976853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45955.687279976853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45955.687279976853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45955.687279976853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45955.687279976853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45955.687279976853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45955.687279976853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45955.687279976853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45955.687279976853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45955.687279976853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45955.687279976853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45955.687279976853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45955.687279976853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45955.687279976853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45955.687279976853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45955.687279976853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45955.687279976853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45955.687279976853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45955.687279976853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45955.687279976853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45955.687279976853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45955.687279976853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45955.687279976853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45955.687279976853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45955.687279976853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45955.687279976853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45955.687279976853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45955.687279976853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45955.687279976853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45955.687279976853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45955.687279976853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45955.687279976853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45955.687279976853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45955.687279976853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45955.687279976853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45955.687279976853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45955.687279976853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45955.687279976853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45955.687279976853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45955.687279976853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3AB8A5CE-D21D-4551-91F4-278350AAAA9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130.68744212963065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11.191504629627161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45955.687280092592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45955.687280092592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R2</v>
      </c>
      <c r="C7" s="18"/>
      <c r="D7" s="18" t="s">
        <v>25409</v>
      </c>
      <c r="E7" s="115"/>
      <c r="F7" s="116"/>
      <c r="G7" s="117">
        <f ca="1">IFERROR(NOW()-F7,"-")</f>
        <v>45955.687280092592</v>
      </c>
      <c r="H7" s="116"/>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45955.687280092592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45955.687280092592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45955.687280092592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45955.687280092592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45955.687280092592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45955.687280092592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45955.687279976853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45955.687279976853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45955.687279976853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45955.687279976853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45955.687279976853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45955.687279976853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45955.687279976853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45955.687279976853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45955.687279976853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45955.687279976853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45955.687279976853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45955.687279976853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45955.687279976853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45955.687279976853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45955.687279976853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45955.687279976853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45955.687279976853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45955.687279976853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45955.687279976853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45955.687279976853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45955.687279976853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45955.687279976853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45955.687279976853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45955.687279976853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45955.687279976853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45955.687279976853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45955.687279976853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45955.687279976853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45955.687279976853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45955.687279976853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45955.687279976853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45955.687279976853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45955.687279976853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45955.687279976853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45955.687279976853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45955.687279976853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45955.687279976853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45955.687279976853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45955.687279976853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45955.687279976853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45955.687279976853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45955.687279976853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45955.687279976853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45955.687279976853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45955.687279976853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45955.687279976853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45955.687279976853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45955.687279976853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45955.687279976853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45955.687279976853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45955.687279976853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45955.687279976853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45955.687279976853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45955.687279976853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45955.687279976853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45955.687279976853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45955.687279976853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45955.687279976853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45955.687279976853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45955.687279976853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45955.687279976853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45955.687279976853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45955.687279976853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45955.687279976853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45955.687279976853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45955.687279976853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45955.687279976853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45955.687279976853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45955.687279976853</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45955.687279976853</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45955.687279976853</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45955.687279976853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45955.687279976853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45955.687279976853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45955.687279976853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45955.687279976853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45955.687279976853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45955.687279976853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45955.687279976853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45955.687279976853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45955.687279976853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45955.687279976853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45955.687279976853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45955.687279976853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45955.687279976853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45955.687279976853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45955.687279976853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45955.687279976853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45955.687279976853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45955.687279976853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45955.687279976853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45955.687279976853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45955.687279976853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45955.687279976853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45955.687279976853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45955.687279976853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45955.687279976853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45955.687279976853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45955.687279976853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45955.687279976853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45955.687279976853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45955.687279976853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45955.687279976853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45955.687279976853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45955.687279976853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45955.687279976853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45955.687279976853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45955.687279976853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45955.687279976853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45955.687279976853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45955.687279976853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45955.687279976853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45955.687279976853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45955.687279976853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45955.687279976853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45955.687279976853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45955.687279976853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45955.687279976853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45955.687279976853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45955.687279976853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45955.687279976853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45955.687279976853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45955.687279976853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45955.687279976853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45955.687279976853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45955.687279976853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45955.687279976853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45955.687279976853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45955.687279976853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45955.687279976853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45955.687279976853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45955.687279976853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45955.687279976853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45955.687279976853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45955.687279976853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45955.687279976853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45955.687279976853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45955.687279976853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45955.687279976853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45955.687279976853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45955.687279976853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45955.687279976853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45955.687279976853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45955.687279976853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45955.687279976853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45955.687279976853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45955.687279976853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45955.687279976853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45955.687279976853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45955.687279976853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45955.687279976853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45955.687279976853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45955.687279976853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45955.687279976853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45955.687279976853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45955.687279976853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45955.687279976853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45955.687279976853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45955.687279976853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45955.687279976853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45955.687279976853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45955.687279976853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45955.687279976853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45955.687279976853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45955.687279976853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45955.687279976853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45955.687279976853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45955.687279976853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45955.687279976853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45955.687279976853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45955.687279976853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45955.687279976853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45955.687279976853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45955.687279976853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45955.687279976853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45955.687279976853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45955.687279976853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45955.687279976853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45955.687279976853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45955.687279976853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45955.687279976853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45955.687279976853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45955.687279976853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45955.687279976853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45955.687279976853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45955.687279976853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45955.687279976853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45955.687279976853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45955.687279976853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45955.687279976853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45955.687279976853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45955.687279976853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45955.687279976853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45955.687279976853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45955.687279976853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45955.687279976853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45955.687279976853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45955.687279976853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45955.687279976853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45955.687279976853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45955.687279976853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45955.687279976853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45955.687279976853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45955.687279976853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45955.687279976853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45955.687279976853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45955.687279976853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45955.687279976853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45955.687279976853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45955.687279976853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45955.687279976853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45955.687279976853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45955.687279976853</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45955.687279976853</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45955.687280092592</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45955.687280092592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45955.687280092592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45955.687280092592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45955.687280092592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45955.687280092592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45955.687280092592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45955.687280092592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45955.687280092592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45955.687280092592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45955.687280092592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45955.687280092592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45955.687280092592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45955.687280092592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45955.687280092592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45955.687280092592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45955.687280092592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45955.687280092592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45955.687280092592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45955.687280092592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45955.687280092592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45955.687280092592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45955.687280092592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45955.687280092592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45955.687280092592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45955.687280092592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45955.687280092592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45955.687280092592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45955.687280092592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45955.687280092592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45955.687280092592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45955.687280092592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45955.687280092592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45955.687280092592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45955.687280092592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45955.687280092592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45955.687280092592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45955.687280092592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45955.687280092592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45955.687280092592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45955.687280092592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45955.687280092592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45955.687280092592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45955.687280092592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45955.687280092592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45955.687280092592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45955.687280092592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45955.687280092592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45955.687280092592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45955.687280092592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45955.687280092592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45955.687280092592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45955.687280092592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45955.687280092592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45955.687280092592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45955.687280092592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45955.687280092592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45955.687280092592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45955.687280092592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45955.687280092592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45955.687280092592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45955.687280092592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45955.687280092592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45955.687280092592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45955.687280092592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45955.687280092592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45955.687280092592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45955.687280092592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45955.687280092592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45955.687280092592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45955.687280092592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45955.687280092592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45955.687280092592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45955.687280092592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45955.687280092592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45955.687280092592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45955.687280092592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45955.687280092592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45955.687280092592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45955.687280092592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45955.687280092592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45955.687280092592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45955.687280092592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45955.687280092592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45955.687280092592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45955.687280092592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45955.687280092592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45955.687280092592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45955.687280092592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45955.687280092592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45955.687280092592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45955.687280092592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45955.687280092592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45955.687280092592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45955.687280092592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45955.687280092592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45955.687280092592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45955.687280092592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45955.687280092592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45955.687280092592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45955.687280092592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45955.687280092592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45955.687280092592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45955.687280092592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45955.687280092592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45955.687280092592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45955.687280092592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45955.687280092592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45955.687280092592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45955.687280092592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45955.687280092592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45955.687280092592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45955.687280092592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45955.687280092592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45955.687280092592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45955.687280092592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45955.687280092592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45955.687280092592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45955.687280092592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45955.687280092592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45955.687280092592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45955.687280092592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45955.687280092592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45955.687280092592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45955.687280092592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45955.687280092592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45955.687280092592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45955.687280092592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45955.687280092592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45955.687280092592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45955.687280092592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45955.687280092592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45955.687280092592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45955.687280092592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45955.687280092592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45955.687280092592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45955.687280092592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45955.687280092592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45955.687280092592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45955.687280092592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45955.687280092592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45955.687280092592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45955.687280092592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45955.687280092592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45955.687280092592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45955.687280092592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45955.687280092592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45955.687280092592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45955.687280092592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45955.687280092592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45955.687280092592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45955.687280092592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45955.687280092592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45955.687280092592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45955.687280092592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45955.687280092592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45955.687280092592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45955.687280092592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45955.687280092592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45955.687280092592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45955.687280092592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45955.687280092592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45955.687280092592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45955.687280092592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45955.687280092592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45955.687280092592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45955.687280092592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45955.687280092592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45955.687280092592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45955.687280092592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45955.687280092592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45955.687280092592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45955.687280092592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45955.687280092592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45955.687280092592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45955.687280092592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45955.687280092592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45955.687280092592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45955.687280092592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45955.687280092592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45955.687280092592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45955.687280092592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45955.687280092592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45955.687280092592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45955.687280092592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45955.687280092592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45955.687280092592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45955.687280092592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45955.687280092592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45955.687280092592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45955.687280092592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45955.687280092592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45955.687280092592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45955.687280092592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45955.687280092592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45955.687280092592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45955.687280092592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45955.687280092592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45955.687280092592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45955.687280092592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45955.687280092592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45955.687280092592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45955.687280092592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45955.687280092592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45955.687280092592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45955.687280092592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45955.687280092592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45955.687280092592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45955.687280092592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45955.687280092592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45955.687280092592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45955.687280092592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45955.687280092592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45955.687280092592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45955.687280092592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45955.687280092592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45955.687280092592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45955.687280092592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45955.687280092592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45955.687280092592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45955.687280092592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45955.687280092592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45955.687280092592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45955.687280092592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45955.687280092592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45955.687280092592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45955.687280092592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45955.687280092592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45955.687280092592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45955.687280092592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45955.687280092592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45955.687280092592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45955.687280092592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45955.687280092592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45955.687280092592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45955.687280092592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45955.687280092592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45955.687280092592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45955.687280092592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45955.687280092592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45955.687280092592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45955.687280092592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45955.687280092592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45955.687280092592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45955.687280092592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45955.687280092592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45955.687280092592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45955.687280092592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45955.687280092592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45955.687280092592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45955.687280092592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45955.687280092592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45955.687280092592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45955.687280092592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45955.687280092592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45955.687280092592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45955.687280092592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45955.687280092592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45955.687280092592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45955.687280092592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45955.687280092592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45955.687280092592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45955.687280092592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45955.687280092592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45955.687280092592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45955.687280092592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45955.687280092592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45955.687280092592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45955.687280092592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45955.687280092592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45955.687280092592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45955.687280092592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45955.687280092592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45955.687280092592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45955.687280092592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45955.687280092592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45955.687280092592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45955.687280092592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45955.687280092592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45955.687280092592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45955.687280092592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45955.687280092592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45955.687280092592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45955.687280092592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45955.687280092592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45955.687280092592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45955.687280092592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45955.687280092592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45955.687280092592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45955.687280092592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45955.687280092592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45955.687280092592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45955.687280092592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45955.687280092592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45955.687280092592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45955.687280092592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45955.687280092592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45955.687280092592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45955.687280092592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45955.687280092592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45955.687280092592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45955.687280092592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45955.687280092592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45955.687280092592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45955.687280092592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45955.687280092592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45955.687280092592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45955.687280092592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45955.687280092592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45955.687280092592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45955.687280092592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45955.687280092592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45955.687280092592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45955.687280092592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45955.687280092592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45955.687280092592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45955.687280092592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45955.687280092592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45955.687280092592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45955.687280092592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45955.687280092592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45955.687280092592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45955.687280092592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45955.687280092592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45955.687280092592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45955.687280092592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45955.687280092592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45955.687280092592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45955.687280092592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45955.687280092592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45955.687280092592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45955.687280092592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45955.687280092592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45955.687280092592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45955.687280092592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45955.687280092592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45955.687280092592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45955.687280092592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45955.687280092592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45955.687280092592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45955.687280092592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45955.687280092592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45955.687280092592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45955.687280092592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45955.687280092592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45955.687280092592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45955.687280092592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45955.687280092592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45955.687280092592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45955.687280092592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45955.687280092592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45955.687280092592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45955.687280092592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45955.687280092592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45955.687280092592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45955.687280092592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45955.687280092592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45955.687280092592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45955.687280092592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45955.687280092592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45955.687280092592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45955.687280092592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45955.687280092592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45955.687280092592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45955.687280092592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45955.687280092592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45955.687280092592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45955.687280092592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45955.687280092592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45955.687280092592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45955.687280092592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45955.687280092592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45955.687280092592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45955.687280092592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45955.687280092592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45955.687280092592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45955.687280092592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45955.687280092592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45955.687280092592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45955.687280092592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45955.687280092592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45955.687280092592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45955.687280092592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45955.687280092592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45955.687280092592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45955.687280092592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45955.687280092592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45955.687280092592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45955.687280092592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45955.687280092592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45955.687280092592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45955.687280092592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45955.687280092592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45955.687280092592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45955.687280092592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45955.687280092592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45955.687280092592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45955.687280092592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45955.687280092592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45955.687280092592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45955.687280092592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45955.687280092592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45955.687280092592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45955.687280092592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45955.687280092592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45955.687280092592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45955.687280092592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45955.687280092592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45955.687280092592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45955.687280092592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45955.687280092592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45955.687280092592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45955.687280092592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45955.687280092592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45955.687280092592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45955.687280092592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45955.687280092592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45955.687280092592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45955.687280092592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45955.687280092592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45955.687280092592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45955.687280092592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45955.687280092592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45955.687280092592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45955.687280092592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45955.687280092592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45955.687280092592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45955.687280092592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45955.687280092592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45955.687280092592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45955.687280092592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45955.687280092592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45955.687280092592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45955.687280092592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45955.687280092592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45955.687280092592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45955.687280092592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45955.687280092592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45955.687280092592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45955.687280092592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45955.687280092592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45955.687280092592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45955.687280092592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45955.687280092592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45955.687280092592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45955.687280092592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45955.687280092592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45955.687280092592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45955.687280092592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45955.687280092592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45955.687280092592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45955.687280092592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45955.687280092592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45955.687280092592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45955.687280092592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45955.687280092592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45955.687280092592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45955.687280092592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45955.687280092592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45955.687280092592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45955.687280092592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45955.687280092592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45955.687280092592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45955.687280092592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45955.687280092592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45955.687280092592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45955.687280092592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45955.687280092592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45955.687280092592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45955.687280092592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45955.687280092592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45955.687280092592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45955.687280092592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45955.687280092592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45955.687280092592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45955.687280092592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45955.687280092592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45955.687280092592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45955.687280092592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45955.687280092592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45955.687280092592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45955.687280092592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45955.687280092592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45955.687280092592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45955.687280092592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45955.687280092592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45955.687280092592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45955.687280092592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45955.687280092592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45955.687280092592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45955.687280092592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45955.687280092592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45955.687280092592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45955.687280092592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45955.687280092592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45955.687280092592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45955.687280092592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45955.687280092592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45955.687280092592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45955.687280092592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45955.687280092592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45955.687280092592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45955.687280092592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45955.687280092592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45955.687280092592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45955.687280092592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45955.687280092592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45955.687280092592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45955.687280092592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45955.687280092592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45955.687280092592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45955.687280092592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45955.687280092592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45955.687280092592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45955.687280092592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45955.687280092592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45955.687280092592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45955.687280092592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45955.687280092592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45955.687280092592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45955.687280092592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45955.687280092592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45955.687280092592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45955.687280092592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45955.687280092592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45955.687280092592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45955.687280092592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45955.687280092592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45955.687280092592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45955.687280092592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45955.687280092592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45955.687280092592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45955.687280092592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45955.687280092592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45955.687280092592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45955.687280092592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45955.687280092592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45955.687280092592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45955.687280092592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45955.687280092592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45955.687280092592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45955.687280092592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45955.687280092592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45955.687280092592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45955.687280092592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45955.687280092592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45955.687280092592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45955.687280092592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45955.687280092592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45955.687280092592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45955.687280092592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45955.687280092592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45955.687280092592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45955.687280092592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45955.687280092592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45955.687280092592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45955.687280092592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45955.687280092592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45955.687280092592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45955.687280092592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45955.687280092592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45955.687280092592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45955.687280092592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45955.687280092592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45955.687280092592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45955.687280092592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45955.687280092592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45955.687280092592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45955.687280092592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45955.687280092592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45955.687280092592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45955.687280092592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45955.687280092592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45955.687280092592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45955.687280092592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45955.687280092592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45955.687280092592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45955.687280092592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45955.687280092592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45955.687280092592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45955.687280092592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45955.687280092592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45955.687280092592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45955.687280092592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45955.687280092592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45955.687280092592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45955.687280092592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45955.687280092592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45955.687280092592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45955.687280092592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45955.687280092592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45955.687280092592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45955.687280092592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45955.687280092592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45955.687280092592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45955.687280092592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45955.687280092592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45955.687280092592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45955.687280092592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45955.687280092592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45955.687280092592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45955.687280092592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45955.687280092592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45955.687280092592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45955.687280092592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45955.687280092592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45955.687280092592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45955.687280092592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45955.687280092592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45955.687280092592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45955.687280092592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45955.687280092592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45955.687280092592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45955.687280092592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45955.687280092592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45955.687280092592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45955.687280092592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45955.687280092592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45955.687280092592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45955.687280092592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45955.687280092592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45955.687280092592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45955.687280092592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45955.687280092592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45955.687280092592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45955.687280092592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45955.687280092592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45955.687280092592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45955.687280092592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45955.687280092592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45955.687280092592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45955.687280092592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45955.687280092592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45955.687280092592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45955.687280092592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45955.687280092592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45955.687280092592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45955.687280092592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45955.687280092592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45955.687280092592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45955.687280092592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45955.687280092592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45955.687280092592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45955.687280092592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45955.687280092592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45955.687280092592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45955.687280092592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45955.687280092592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45955.687280092592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45955.687280092592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45955.687280092592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45955.687280092592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45955.687280092592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45955.687280092592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45955.687280092592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45955.687280092592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45955.687280092592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45955.687280092592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45955.687280092592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45955.687280092592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45955.687280092592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45955.687280092592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45955.687280092592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45955.687280092592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45955.687280092592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45955.687280092592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45955.687280092592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45955.687280092592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45955.687280092592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45955.687280092592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45955.687280092592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45955.687280092592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45955.687280092592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45955.687280092592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45955.687280092592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45955.687280092592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45955.687280092592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45955.687280092592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45955.687280092592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45955.687280092592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45955.687280092592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45955.687280092592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45955.687280092592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45955.687280092592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45955.687280092592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45955.687280092592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45955.687280092592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45955.687280092592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45955.687280092592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45955.687280092592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45955.687280092592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45955.687280092592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45955.687280092592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45955.687280092592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45955.687280092592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45955.687280092592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45955.687280092592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45955.687280092592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45955.687280092592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45955.687280092592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45955.687280092592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45955.687280092592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45955.687280092592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45955.687280092592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45955.687280092592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45955.687280092592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45955.687280092592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45955.687280092592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45955.687280092592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45955.687280092592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45955.687280092592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45955.687280092592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45955.687280092592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45955.687280092592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45955.687280092592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45955.687280092592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45955.687280092592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45955.687280092592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45955.687280092592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45955.687280092592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45955.687280092592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45955.687280092592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45955.687280092592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45955.687280092592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45955.687280092592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45955.687280092592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45955.687280092592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45955.687280092592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45955.687280092592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45955.687280092592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45955.687280092592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45955.687280092592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45955.687280092592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45955.687280092592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45955.687280092592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45955.687280092592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45955.687280092592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45955.687280092592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45955.687280092592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45955.687280092592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45955.687280092592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45955.687280092592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45955.687280092592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45955.687280092592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45955.687280092592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45955.687280092592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45955.687280092592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45955.687280092592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45955.687280092592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45955.687280092592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45955.687280092592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45955.687280092592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45955.687280092592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45955.687280092592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45955.687280092592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45955.687280092592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45955.687280092592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45955.687280092592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45955.687280092592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45955.687280092592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45955.687280092592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45955.687280092592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45955.687280092592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45955.687280092592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45955.687280092592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45955.687280092592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45955.687280092592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45955.687280092592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45955.687280092592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45955.687280092592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45955.687280092592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45955.687280092592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45955.687280092592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45955.687280092592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45955.687280092592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45955.687280092592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45955.687280092592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45955.687280092592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45955.687280092592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45955.687280092592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45955.687280092592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45955.687280092592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45955.687280092592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45955.687280092592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45955.687280092592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45955.687280092592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45955.687280092592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45955.687280092592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45955.687280092592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45955.687280092592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45955.687280092592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45955.687280092592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45955.687280092592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45955.687280092592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45955.687280092592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45955.687280092592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45955.687280092592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45955.687280092592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45955.687280092592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45955.687280092592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45955.687280092592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45955.687280092592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45955.687280092592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45955.687280092592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45955.687280092592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45955.687280092592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45955.687280092592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45955.687280092592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45955.687280092592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45955.687280092592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45955.687280092592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45955.687280092592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45955.687280092592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45955.687280092592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45955.687280092592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45955.687280092592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45955.687280092592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45955.687280092592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45955.687280092592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45955.687280092592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45955.687280092592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45955.687280092592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45955.687280092592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45955.687280092592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45955.687280092592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45955.687280092592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45955.687280092592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45955.687280092592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45955.687280092592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45955.687280092592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45955.687280092592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45955.687280092592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45955.687280092592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45955.687280092592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45955.687280092592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45955.687280092592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45955.687280092592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45955.687280092592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45955.687280092592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45955.687280092592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45955.687280092592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45955.687280092592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45955.687280092592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45955.687280092592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45955.687280092592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45955.687280092592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45955.687280092592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45955.687280092592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45955.687280092592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45955.687280092592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45955.687280092592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45955.687280092592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45955.687280092592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45955.687280092592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45955.687280092592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45955.687280092592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45955.687280092592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45955.687280092592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45955.687280092592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45955.687280092592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45955.687280092592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45955.687280092592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45955.687280092592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45955.687280092592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45955.687280092592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45955.687280092592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45955.687280092592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45955.687280092592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45955.687280092592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45955.687280092592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45955.687280092592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45955.687280092592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45955.687280092592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45955.687280092592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45955.687280092592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45955.687280092592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45955.687280092592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45955.687280092592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45955.687280092592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45955.687280092592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45955.687280092592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45955.687280092592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45955.687280092592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45955.687280092592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45955.687280092592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45955.687280092592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45955.687280092592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45955.687280092592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45955.687280092592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45955.687280092592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45955.687280092592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45955.687280092592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45955.687280092592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45955.687280092592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45955.687280092592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45955.687280092592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45955.687280092592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45955.687280092592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45955.687280092592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45955.687280092592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45955.687280092592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45955.687280092592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45955.687280092592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45955.687280092592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45955.687280092592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45955.687280092592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45955.687280092592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45955.687280092592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45955.687280092592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45955.687280092592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45955.687280092592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45955.687280092592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45955.687280092592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45955.687280092592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45955.687280092592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45955.687280092592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45955.687280092592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45955.687280092592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45955.687280092592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45955.687280092592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45955.687280092592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45955.687280092592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45955.687280092592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45955.687280092592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45955.687280092592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45955.687280092592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45955.687280092592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45955.687280092592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45955.687280092592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45955.687280092592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45955.687280092592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45955.687280092592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45955.687280092592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45955.687280092592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45955.687280092592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45955.687280092592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45955.687280092592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45955.687280092592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45955.687280092592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45955.687280092592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45955.687280092592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45955.687280092592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45955.687280092592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45955.687280092592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45955.687280092592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45955.687280092592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45955.687280092592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45955.687280092592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45955.687280092592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45955.687280092592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45955.687280092592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45955.687280092592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45955.687280092592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45955.687280092592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45955.687280092592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45955.687280092592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45955.687280092592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45955.687280092592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45955.687280092592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45955.687280092592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45955.687280092592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45955.687280092592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45955.687280092592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45955.687280092592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45955.687280092592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45955.687280092592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45955.687280092592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45955.687280092592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45955.687280092592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45955.687280092592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45955.687280092592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45955.687280092592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45955.687280092592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45955.687280092592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45955.687280092592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45955.687280092592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45955.687280092592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45955.687280092592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45955.687280092592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45955.687280092592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45955.687280092592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45955.687280092592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45955.687280092592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45955.687280092592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45955.687280092592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45955.687280092592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45955.687280092592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45955.687280092592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45955.687280092592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45955.687280092592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45955.687280092592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45955.687280092592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45955.687280092592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45955.687280092592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45955.687280092592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45955.687280092592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45955.687280092592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45955.687280092592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45955.687280092592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45955.687280092592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45955.687280092592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45955.687280092592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45955.687280092592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45955.687280092592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45955.687280092592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45955.687280092592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45955.687280092592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45955.687280092592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45955.687280092592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45955.687280092592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45955.687280092592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45955.687280092592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45955.687280092592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45955.687280092592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45955.687280092592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45955.687280092592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45955.687280092592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45955.687280092592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45955.687280092592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45955.687280092592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45955.687280092592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45955.687280092592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45955.687280092592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45955.687280092592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45955.687280092592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45955.687280092592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45955.687280092592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45955.687280092592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45955.687280092592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45955.687280092592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45955.687280092592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45955.687280092592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45955.687280092592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45955.687280092592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45955.687280092592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45955.687280092592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45955.687280092592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45955.687280092592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45955.687280092592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45955.687280092592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45955.687280092592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45955.687280092592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45955.687280092592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45955.687280092592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45955.687280092592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45955.687280092592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45955.687280092592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45955.687280092592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45955.687280092592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45955.687280092592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45955.687280092592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45955.687280092592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45955.687280092592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45955.687280092592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45955.687280092592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45955.687280092592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45955.687280092592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45955.687280092592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45955.687280092592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45955.687280092592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45955.687280092592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45955.687280092592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45955.687280092592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45955.687280092592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45955.687280092592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45955.687280092592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45955.687280092592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45955.687280092592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45955.687280092592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45955.687280092592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45955.687280092592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45955.687280092592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45955.687280092592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45955.687280092592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45955.687280092592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45955.687280092592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45955.687280092592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45955.687280092592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45955.687280092592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45955.687280092592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45955.687280092592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45955.687280092592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45955.687280092592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45955.687280092592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45955.687280092592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45955.687280092592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45955.687280092592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45955.687280092592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45955.687280092592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45955.687280092592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45955.687280092592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45955.687280092592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45955.687280092592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45955.687280092592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45955.687280092592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45955.687280092592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45955.687280092592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45955.687280092592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45955.687280092592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45955.687280092592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45955.687280092592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45955.687280092592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45955.687280092592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45955.687280092592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45955.687280092592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45955.687280092592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45955.687280092592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45955.687280092592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45955.687280092592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45955.687280092592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45955.687280092592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45955.687280092592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45955.687280092592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45955.687280092592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45955.687280092592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45955.687280092592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45955.687280092592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45955.687280092592</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2"/>
  <sheetViews>
    <sheetView workbookViewId="0">
      <selection activeCell="E10" sqref="E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252.20656238425727</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2.0525578703673091</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122"/>
      <c r="E4" s="99"/>
      <c r="F4" s="124"/>
      <c r="G4" s="125">
        <f ca="1">IFERROR(NOW()-F4,"")</f>
        <v>45955.687280092592</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45955.687280092592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45955.687280092592</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45955.687280092592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45955.687280092592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45955.687280092592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45955.687280092592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45955.687280092592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45955.687280092592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45955.687280092592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45955.687280092592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45955.687280092592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45955.687280092592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45955.687280092592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45955.687280092592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45955.687280092592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45955.687280092592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45955.687280092592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45955.687280092592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45955.687280092592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45955.687280092592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45955.687280092592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45955.687280092592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45955.687280092592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45955.687280092592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45955.687280092592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45955.687280092592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45955.687280092592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45955.687280092592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45955.687280092592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45955.687280092592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45955.687280092592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45955.687280092592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45955.687280092592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45955.687280092592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45955.687280092592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45955.687280092592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45955.687280092592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45955.687280092592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45955.687280092592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45955.687280092592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45955.687280092592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45955.687280092592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45955.687280092592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45955.687280092592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45955.687280092592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45955.687280092592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45955.687280092592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45955.687280092592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45955.687280092592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45955.687280092592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45955.687280092592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45955.687280092592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45955.687280092592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45955.687280092592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45955.687280092592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45955.687280092592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45955.687280092592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45955.687280092592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45955.687280092592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45955.687280092592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45955.687280092592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45955.687280092592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45955.687280092592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45955.687280092592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45955.687280092592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45955.687280092592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45955.687280092592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45955.687280092592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45955.687280092592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45955.687280092592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45955.687280092592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45955.687280092592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45955.687280092592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45955.687280092592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45955.687280092592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45955.687280092592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45955.687280092592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45955.687280092592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45955.687280092592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45955.687280092592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45955.687280092592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45955.687280092592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45955.687280092592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45955.687280092592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45955.687280092592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45955.687280092592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45955.687280092592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45955.687280092592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45955.687280092592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45955.687280092592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45955.687280092592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45955.687280092592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45955.687280092592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45955.687280092592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45955.687280092592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45955.687280092592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45955.687280092592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45955.687280092592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45955.687280092592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45955.687280092592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45955.687280092592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45955.687280092592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45955.687280092592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45955.687280092592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45955.687280092592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45955.687280092592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45955.687280092592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45955.687280092592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45955.687280092592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45955.687280092592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45955.687280092592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45955.687280092592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45955.687280092592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45955.687280092592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45955.687280092592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45955.687280092592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45955.687280092592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45955.687280092592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45955.687280092592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45955.687280092592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45955.687280092592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45955.687280092592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45955.687280092592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45955.687280092592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45955.687280092592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45955.687280092592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45955.687280092592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45955.687280092592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45955.687280092592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45955.687280092592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45955.687280092592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45955.687280092592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45955.687280092592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45955.687280092592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45955.687280092592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45955.687280092592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45955.687280092592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45955.687280092592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45955.687280092592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45955.687280092592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45955.687280092592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45955.687280092592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45955.687280092592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45955.687280092592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45955.687280092592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45955.687280092592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45955.687280092592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45955.687280092592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45955.687280092592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45955.687280092592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45955.687280092592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45955.687280092592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45955.687280092592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45955.687280092592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45955.687280092592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45955.687280092592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45955.687280092592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45955.687280092592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45955.687280092592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45955.687280092592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45955.687280092592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45955.687280092592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45955.687280092592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45955.687280092592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45955.687280092592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45955.687280092592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45955.687280092592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45955.687280092592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45955.687280092592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45955.687280092592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45955.687280092592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45955.687280092592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45955.687280092592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45955.687280092592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45955.687280092592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45955.687280092592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45955.687280092592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45955.687280092592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45955.687280092592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45955.687280092592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45955.687280092592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45955.687280092592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45955.687280092592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45955.687280092592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45955.687280092592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45955.687280092592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45955.687280092592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45955.687280092592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45955.687280092592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45955.687280092592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45955.687280092592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45955.687280092592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45955.687280092592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45955.687280092592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45955.687280092592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45955.687280092592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45955.687280092592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45955.687280092592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45955.687280092592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45955.687280092592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45955.687280092592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45955.687280092592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45955.687280092592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45955.687280092592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45955.687280092592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45955.687280092592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45955.687280092592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45955.687280092592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45955.687280092592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45955.687280092592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45955.687280092592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45955.687280092592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45955.687280092592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45955.687280092592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45955.687280092592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45955.687280092592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45955.687280092592</v>
      </c>
      <c r="H221" s="124"/>
      <c r="I221" s="120" t="str">
        <f>IFERROR(VLOOKUP(D221,DB!A:F,6,0),"")</f>
        <v/>
      </c>
      <c r="J221" s="120" t="str">
        <f>IFERROR(VLOOKUP(D221,DB!A:G,7,0),"")</f>
        <v/>
      </c>
      <c r="K221" s="126"/>
      <c r="L221" s="122" t="str">
        <f>IFERROR(VLOOKUP(D221,DB!A:I,9,0),"")</f>
        <v/>
      </c>
    </row>
    <row r="222" spans="1:12" ht="15" customHeight="1">
      <c r="A222" s="127"/>
      <c r="B222" s="127" t="str">
        <f>IFERROR(VLOOKUP(D222,DB!A:K,11,0),"")</f>
        <v/>
      </c>
      <c r="C222" s="128"/>
      <c r="D222" s="129"/>
      <c r="E222" s="130"/>
      <c r="F222" s="131"/>
      <c r="G222" s="132">
        <f ca="1">IFERROR(NOW()-F222,"")</f>
        <v>45955.687280092592</v>
      </c>
      <c r="H222" s="131"/>
      <c r="I222" s="127" t="str">
        <f>IFERROR(VLOOKUP(D222,DB!A:F,6,0),"")</f>
        <v/>
      </c>
      <c r="J222" s="127" t="str">
        <f>IFERROR(VLOOKUP(D222,DB!A:G,7,0),"")</f>
        <v/>
      </c>
      <c r="K222" s="133"/>
      <c r="L222" s="129" t="str">
        <f>IFERROR(VLOOKUP(D222,DB!A:I,9,0),"")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63.855219791665149</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29.498402662036824</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7.0261688657410559</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45955.687279976853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45955.687279976853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45955.687279976853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45955.687279976853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45955.687279976853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45955.687279976853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45955.687279976853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45955.687279976853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45955.687279976853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45955.687279976853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45955.687279976853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45955.687279976853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45955.687279976853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45955.687279976853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45955.687279976853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45955.687279976853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45955.687279976853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45955.687279976853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45955.687279976853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45955.687279976853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45955.687279976853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45955.687279976853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45955.687279976853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45955.687279976853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45955.687279976853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45955.687279976853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45955.687279976853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45955.687279976853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45955.687279976853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45955.687279976853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45955.687279976853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45955.687279976853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45955.687279976853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45955.687279976853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45955.687279976853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45955.687279976853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45955.687279976853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45955.687279976853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45955.687279976853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45955.687279976853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45955.687279976853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45955.687279976853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45955.687279976853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45955.687279976853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45955.687279976853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45955.687279976853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45955.687279976853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45955.687279976853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45955.687279976853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45955.687279976853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45955.687279976853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45955.687279976853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45955.687279976853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45955.687279976853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45955.687279976853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45955.687279976853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45955.687279976853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45955.687279976853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45955.687279976853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45955.687279976853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45955.687279976853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45955.687279976853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45955.687279976853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45955.687279976853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45955.687279976853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45955.687279976853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45955.687279976853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45955.687279976853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45955.687279976853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45955.687279976853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45955.687279976853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45955.687279976853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45955.687279976853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45955.687279976853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45955.687279976853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45955.687279976853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45955.687279976853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45955.687279976853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45955.687279976853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45955.687279976853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45955.687279976853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45955.687279976853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45955.687279976853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45955.687279976853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45955.687279976853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45955.687279976853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45955.687279976853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45955.687279976853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45955.687279976853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45955.687279976853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45955.687279976853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45955.687279976853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45955.687279976853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45955.687279976853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45955.687279976853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45955.687279976853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45955.687279976853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45955.687279976853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45955.687279976853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45955.687279976853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45955.687279976853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45955.687279976853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45955.687279976853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45955.687279976853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45955.687279976853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45955.687279976853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45955.687279976853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45955.687279976853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45955.687279976853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45955.687279976853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45955.687279976853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45955.687279976853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45955.687279976853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45955.687279976853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45955.687279976853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45955.687279976853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45955.687279976853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45955.687279976853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45955.687279976853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45955.687279976853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45955.687279976853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45955.687279976853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45955.687279976853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45955.687279976853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45955.687279976853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45955.687279976853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45955.687279976853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45955.687279976853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45955.687279976853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45955.687279976853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45955.687279976853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45955.687279976853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45955.687279976853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45955.687279976853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45955.687279976853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45955.687279976853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45955.687279976853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45955.687279976853</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45955.687279976853</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45955.687279976853</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45955.687279976853</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45955.687279976853</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45955.687279976853</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45955.687279976853</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45955.687279976853</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45955.687279976853</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45955.687279976853</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45955.687279976853</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45955.687279976853</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45955.687279976853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45955.687279976853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45955.687279976853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45955.687279976853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45955.687279976853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45955.687279976853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45955.687279976853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45955.687279976853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45955.687279976853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45955.687279976853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45955.687279976853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45955.687279976853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45955.687279976853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45955.687279976853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45955.687279976853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45955.687279976853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45955.687279976853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45955.687279976853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45955.687279976853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45955.687279976853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45955.687279976853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45955.687279976853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45955.687279976853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45955.687279976853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45955.687279976853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45955.687279976853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45955.687279976853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45955.687279976853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45955.687279976853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45955.687279976853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45955.687279976853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45955.687279976853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45955.687279976853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45955.687279976853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45955.687279976853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45955.687279976853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45955.687279976853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45955.687279976853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45955.687279976853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45955.687279976853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45955.687279976853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45955.687279976853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45955.687279976853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45955.687279976853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45955.687279976853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45955.687279976853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45955.687279976853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45955.687279976853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45955.687279976853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45955.687279976853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45955.687279976853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45955.687279976853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45955.687279976853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45955.687279976853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45955.687279976853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45955.687279976853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45955.687279976853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45955.687279976853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45955.687279976853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45955.687279976853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45955.687279976853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45955.687279976853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45955.687279976853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45955.687279976853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45955.687279976853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45955.687279976853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45955.687279976853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45955.687279976853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45955.687279976853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45955.687279976853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45955.687279976853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45955.687279976853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45955.687279976853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45955.687279976853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45955.687279976853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45955.687279976853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45955.687279976853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45955.687279976853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45955.687279976853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45955.687279976853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45955.687279976853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45955.687279976853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45955.687279976853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45955.687279976853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45955.687279976853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45955.687279976853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45955.687279976853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45955.687279976853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45955.687279976853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45955.687279976853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45955.687279976853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45955.687279976853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45955.687279976853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45955.687279976853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45955.687279976853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45955.687279976853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45955.687279976853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45955.687279976853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45955.687279976853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45955.687279976853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45955.687279976853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45955.687279976853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45955.687279976853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45955.687279976853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45955.687279976853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45955.687279976853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45955.687279976853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45955.687279976853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45955.687279976853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45955.687279976853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45955.687279976853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45955.687279976853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45955.687279976853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45955.687279976853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45955.687279976853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45955.687279976853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45955.687279976853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45955.687279976853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45955.687279976853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45955.687279976853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45955.687279976853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45955.687279976853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45955.687279976853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45955.687279976853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45955.687279976853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45955.687279976853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45955.687279976853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45955.687279976853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45955.687279976853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45955.687279976853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45955.687279976853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45955.687279976853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45955.687279976853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45955.687279976853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45955.687279976853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45955.687279976853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45955.687279976853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45955.687279976853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45955.687279976853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45955.687279976853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45955.687279976853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45955.687279976853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45955.687279976853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45955.687279976853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45955.687279976853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45955.687279976853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45955.687279976853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45955.687279976853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45955.687279976853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45955.687279976853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45955.687279976853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45955.687279976853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45955.687279976853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45955.687279976853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45955.687279976853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45955.687279976853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45955.687279976853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45955.687279976853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45955.687279976853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45955.687279976853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45955.687279976853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45955.687279976853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45955.687279976853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45955.687279976853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45955.687279976853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45955.687279976853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45955.687279976853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45955.687279976853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45955.687279976853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45955.687279976853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45955.687279976853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45955.687279976853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45955.687279976853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45955.687279976853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45955.687279976853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45955.687279976853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45955.687279976853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45955.687279976853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45955.687279976853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45955.687279976853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45955.687279976853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45955.687279976853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45955.687279976853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45955.687279976853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45955.687279976853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45955.687279976853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45955.687279976853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45955.687279976853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45955.687279976853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45955.687279976853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45955.687279976853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45955.687279976853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45955.687279976853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45955.687279976853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45955.687279976853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45955.687279976853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45955.687279976853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45955.687279976853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45955.687279976853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45955.687279976853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45955.687279976853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45955.687279976853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45955.687279976853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45955.687279976853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45955.687279976853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45955.687279976853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45955.687279976853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45955.687279976853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45955.687279976853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45955.687279976853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45955.687279976853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45955.687279976853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45955.687279976853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45955.687279976853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45955.687279976853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45955.687279976853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45955.687279976853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45955.687279976853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45955.687279976853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45955.687279976853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45955.687279976853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45955.687279976853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45955.687279976853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45955.687279976853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45955.687279976853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45955.687279976853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45955.687279976853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45955.687279976853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45955.687279976853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45955.687279976853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45955.687279976853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45955.687279976853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45955.687279976853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45955.687279976853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45955.687279976853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45955.687279976853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45955.687279976853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45955.687279976853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45955.687279976853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45955.687279976853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45955.687279976853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45955.687279976853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45955.687279976853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45955.687279976853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45955.687279976853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45955.687279976853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45955.687279976853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45955.687279976853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45955.687279976853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45955.687279976853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45955.687279976853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45955.687279976853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45955.687279976853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45955.687279976853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45955.687279976853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45955.687279976853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45955.687279976853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45955.687279976853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45955.687279976853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45955.687279976853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45955.687279976853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45955.687279976853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45955.687279976853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45955.687279976853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45955.687279976853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45955.687279976853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45955.687279976853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45955.687279976853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45955.687279976853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45955.687279976853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45955.687279976853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45955.687279976853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45955.687279976853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45955.687279976853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45955.687279976853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45955.687279976853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45955.687279976853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45955.687279976853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45955.687279976853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45955.687279976853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45955.687279976853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45955.687279976853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45955.687279976853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45955.687279976853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45955.687279976853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45955.687279976853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45955.687279976853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45955.687279976853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45955.687279976853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45955.687279976853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45955.687279976853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45955.687279976853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45955.687279976853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45955.687279976853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45955.687279976853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45955.687279976853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45955.687279976853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45955.687279976853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45955.687279976853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45955.687279976853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45955.687279976853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45955.687279976853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45955.687279976853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45955.687279976853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45955.687279976853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45955.687279976853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45955.687279976853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45955.687279976853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45955.687279976853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45955.687279976853</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39099</v>
      </c>
      <c r="B2" s="104" t="str">
        <f>IFERROR(VLOOKUP(D2,DB!A:K,11,0),"")</f>
        <v>R6</v>
      </c>
      <c r="C2" s="106">
        <v>1</v>
      </c>
      <c r="D2" s="104" t="s">
        <v>34971</v>
      </c>
      <c r="E2" s="107" t="s">
        <v>38998</v>
      </c>
      <c r="F2" s="108">
        <v>45955.586782407408</v>
      </c>
      <c r="G2" s="77">
        <f ca="1">IFERROR(NOW()-F2,"-")</f>
        <v>0.10049756944499677</v>
      </c>
      <c r="H2" s="108">
        <v>45955.592581018522</v>
      </c>
      <c r="I2" s="104" t="str">
        <f>IFERROR(VLOOKUP(D2,DB!A:F,6,0),"")</f>
        <v>Generator-SG</v>
      </c>
      <c r="J2" s="103" t="str">
        <f>IFERROR(VLOOKUP(D2,DB!A:G,7,0),"")</f>
        <v>Vandalized</v>
      </c>
      <c r="K2" s="109" t="s">
        <v>39100</v>
      </c>
      <c r="L2" s="110" t="str">
        <f>IFERROR(VLOOKUP(D2,DB!A:I,9,0),"")</f>
        <v>Latis</v>
      </c>
    </row>
    <row r="3" spans="1:16383" ht="31.5" customHeight="1">
      <c r="A3" s="105"/>
      <c r="B3" s="104" t="str">
        <f>IFERROR(VLOOKUP(D3,DB!A:K,11,0),"")</f>
        <v/>
      </c>
      <c r="C3" s="106"/>
      <c r="D3" s="104"/>
      <c r="E3" s="107"/>
      <c r="F3" s="108"/>
      <c r="G3" s="77">
        <f ca="1">IFERROR(NOW()-F3,"-")</f>
        <v>45955.687279976853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45955.687279976853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45955.687279976853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45955.687279976853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45955.687279976853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45955.687279976853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45955.687279976853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45955.687279976853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45955.687279976853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45955.687279976853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45955.687279976853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45955.687279976853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45955.687279976853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45955.687279976853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45955.687279976853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45955.687279976853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45955.687279976853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45955.687279976853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45955.687279976853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45955.687279976853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45955.687279976853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45955.687279976853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45955.687279976853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45955.687279976853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45955.687279976853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45955.687279976853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45955.687279976853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45955.687279976853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45955.687279976853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45955.687279976853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45955.687279976853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45955.687279976853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45955.687279976853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45955.687279976853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45955.687279976853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45955.687279976853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45955.687279976853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45955.687279976853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45955.687279976853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45955.687279976853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45955.687279976853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45955.687279976853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45955.687279976853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45955.687279976853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45955.687279976853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45955.687279976853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45955.687279976853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45955.687279976853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45955.687279976853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45955.687279976853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45955.687279976853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45955.687279976853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45955.687279976853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45955.687279976853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45955.687279976853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45955.687279976853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45955.687279976853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45955.687279976853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45955.687279976853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45955.687279976853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45955.687279976853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45955.687279976853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45955.687279976853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45955.687279976853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45955.687279976853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45955.687279976853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45955.687279976853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45955.687279976853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45955.687279976853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45955.687279976853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45955.687279976853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45955.687279976853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45955.687279976853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45955.687279976853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45955.687279976853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45955.687279976853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45955.687279976853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45955.687279976853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45955.687279976853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45955.687279976853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45955.687279976853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45955.687279976853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45955.687279976853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45955.687279976853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45955.687279976853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45955.687279976853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45955.687279976853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45955.687279976853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45955.687279976853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45955.687279976853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45955.687279976853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45955.687279976853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45955.687279976853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45955.687279976853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45955.687279976853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45955.687279976853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45955.687279976853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45955.687279976853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45955.687279976853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45955.687279976853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45955.687279976853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45955.687279976853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45955.687279976853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45955.687279976853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45955.687279976853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45955.687279976853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45955.687279976853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45955.687279976853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45955.687279976853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45955.687279976853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45955.687279976853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45955.687279976853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45955.687279976853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45955.687279976853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45955.687279976853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45955.687279976853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45955.687279976853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45955.687279976853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45955.687279976853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45955.687279976853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45955.687279976853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45955.687279976853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45955.687279976853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45955.687279976853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45955.687279976853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45955.687279976853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45955.687279976853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45955.687279976853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45955.687279976853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45955.687279976853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45955.687279976853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45955.687279976853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45955.687279976853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45955.687279976853</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2025-10-25T13:30:27Z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