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97" documentId="13_ncr:1_{F6CB121F-512D-4AA6-A0C1-0FB36C537598}" xr6:coauthVersionLast="47" xr6:coauthVersionMax="47" xr10:uidLastSave="{3541F558-8C67-4DDC-A1F0-9057A3189889}"/>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<sst xmlns="http://schemas.openxmlformats.org/spreadsheetml/2006/main" count="180278" uniqueCount="39124">
  <si>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</si>
  <si>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</si>
  <si>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</si>
  <si>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</si>
  <si>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</si>
  <si>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</si>
  <si>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</si>
  <si>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</si>
  <si>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</si>
  <si>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</si>
  <si>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</si>
  <si>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</si>
  <si>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</si>
  <si>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</si>
  <si>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</si>
  <si>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</si>
  <si>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</si>
  <si>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</si>
  <si>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</si>
  <si>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</si>
  <si>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</si>
  <si>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</si>
  <si>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</si>
  <si>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</si>
  <si>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</si>
  <si>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</si>
  <si>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</si>
  <si>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</si>
  <si>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</si>
  <si>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</si>
  <si>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</si>
  <si>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</si>
  <si>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</si>
  <si>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</si>
  <si>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</si>
  <si>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</si>
  <si>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</si>
  <si>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</si>
  <si>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</si>
  <si>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</si>
  <si>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</si>
  <si>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</si>
  <si>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</si>
  <si>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</si>
  <si>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</si>
  <si>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</si>
  <si>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</si>
  <si>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</si>
  <si>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</si>
  <si>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</si>
  <si>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</si>
  <si>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</si>
  <si>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</si>
  <si>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</si>
  <si>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</si>
  <si>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</si>
  <si>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</si>
  <si>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</si>
  <si>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</si>
  <si>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</si>
  <si>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</si>
  <si>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</si>
  <si>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</si>
  <si>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</si>
  <si>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</si>
  <si>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</si>
  <si>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</si>
  <si>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</si>
  <si>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</si>
  <si>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</si>
  <si>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</si>
  <si>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</si>
  <si>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</si>
  <si>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</si>
  <si>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</si>
  <si>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</si>
  <si>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</si>
  <si>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</si>
  <si>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</si>
  <si>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</si>
  <si>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</si>
  <si>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</si>
  <si>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</si>
  <si>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</si>
  <si>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</si>
  <si>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</si>
  <si>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</si>
  <si>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</si>
  <si>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</si>
  <si>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</si>
  <si>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</si>
  <si>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</si>
  <si>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</si>
  <si>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</si>
  <si>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</si>
  <si>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</si>
  <si>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</si>
  <si>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</si>
  <si>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</si>
  <si>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</si>
  <si>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</si>
  <si>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</si>
  <si>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</si>
  <si>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</si>
  <si>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</si>
  <si>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</si>
  <si>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</si>
  <si>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</si>
  <si>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</si>
  <si>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</si>
  <si>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</si>
  <si>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</si>
  <si>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</si>
  <si>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</si>
  <si>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</si>
  <si>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</si>
  <si>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</si>
  <si>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</si>
  <si>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</si>
  <si>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</si>
  <si>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</si>
  <si>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</si>
  <si>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</si>
  <si>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</si>
  <si>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</si>
  <si>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</si>
  <si>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</si>
  <si>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</si>
  <si>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</si>
  <si>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</si>
  <si>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</si>
  <si>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</si>
  <si>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</si>
  <si>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</si>
  <si>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</si>
  <si>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</si>
  <si>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</si>
  <si>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</si>
  <si>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</si>
  <si>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</si>
  <si>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</si>
  <si>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</si>
  <si>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</si>
  <si>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</si>
  <si>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</si>
  <si>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</si>
  <si>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</si>
  <si>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</si>
  <si>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</si>
  <si>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</si>
  <si>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</si>
  <si>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</si>
  <si>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</si>
  <si>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</si>
  <si>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</si>
  <si>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</si>
  <si>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</si>
  <si>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</si>
  <si>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</si>
  <si>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</si>
  <si>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</si>
  <si>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</si>
  <si>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</si>
  <si>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</si>
  <si>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</si>
  <si>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</si>
  <si>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</si>
  <si>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</si>
  <si>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</si>
  <si>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</si>
  <si>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</si>
  <si>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</si>
  <si>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</si>
  <si>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</si>
  <si>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</si>
  <si>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</si>
  <si>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</si>
  <si>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</si>
  <si>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</si>
  <si>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</si>
  <si>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</si>
  <si>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</si>
  <si>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</si>
  <si>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</si>
  <si>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</si>
  <si>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</si>
  <si>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</si>
  <si>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</si>
  <si>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</si>
  <si>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</si>
  <si>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</si>
  <si>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</si>
  <si>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</si>
  <si>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</si>
  <si>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</si>
  <si>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</si>
  <si>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</si>
  <si>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</si>
  <si>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</si>
  <si>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</si>
  <si>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</si>
  <si>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</si>
  <si>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</si>
  <si>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</si>
  <si>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</si>
  <si>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</si>
  <si>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</si>
  <si>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</si>
  <si>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</si>
  <si>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</si>
  <si>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</si>
  <si>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</si>
  <si>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</si>
  <si>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</si>
  <si>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</si>
  <si>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</si>
  <si>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</si>
  <si>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</si>
  <si>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</si>
  <si>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</si>
  <si>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</si>
  <si>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</si>
  <si>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</si>
  <si>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</si>
  <si>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</si>
  <si>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</si>
  <si>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</si>
  <si>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</si>
  <si>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</si>
  <si>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</si>
  <si>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</si>
  <si>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</si>
  <si>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</si>
  <si>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</si>
  <si>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</si>
  <si>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</si>
  <si>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</si>
  <si>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</si>
  <si>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</si>
  <si>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</si>
  <si>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</si>
  <si>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</si>
  <si>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</si>
  <si>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</si>
  <si>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</si>
  <si>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</si>
  <si>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</si>
  <si>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</si>
  <si>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</si>
  <si>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</si>
  <si>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</si>
  <si>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</si>
  <si>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</si>
  <si>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</si>
  <si>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</si>
  <si>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</si>
  <si>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</si>
  <si>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</si>
  <si>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</si>
  <si>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</si>
  <si>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</si>
  <si>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</si>
  <si>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</si>
  <si>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</si>
  <si>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</si>
  <si>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</si>
  <si>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</si>
  <si>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</si>
  <si>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</si>
  <si>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</si>
  <si>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</si>
  <si>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</si>
  <si>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</si>
  <si>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</si>
  <si>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</si>
  <si>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</si>
  <si>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</si>
  <si>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</si>
  <si>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</si>
  <si>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</si>
  <si>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</si>
  <si>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</si>
  <si>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</si>
  <si>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</si>
  <si>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</si>
  <si>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</si>
  <si>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</si>
  <si>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</si>
  <si>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</si>
  <si>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</si>
  <si>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</si>
  <si>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</si>
  <si>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</si>
  <si>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</si>
  <si>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</si>
  <si>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</si>
  <si>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</si>
  <si>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</si>
  <si>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</si>
  <si>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</si>
  <si>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</si>
  <si>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</si>
  <si>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</si>
  <si>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</si>
  <si>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</si>
  <si>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</si>
  <si>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</si>
  <si>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</si>
  <si>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</si>
  <si>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</si>
  <si>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</si>
  <si>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</si>
  <si>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</si>
  <si>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</si>
  <si>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</si>
  <si>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</si>
  <si>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</si>
  <si>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</si>
  <si>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</si>
  <si>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</si>
  <si>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</si>
  <si>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</si>
  <si>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</si>
  <si>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</si>
  <si>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</si>
  <si>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</si>
  <si>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</si>
  <si>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</si>
  <si>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</si>
  <si>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</si>
  <si>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</si>
  <si>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</si>
  <si>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</si>
  <si>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</si>
  <si>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</si>
  <si>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</si>
  <si>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</si>
  <si>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</si>
  <si>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</si>
  <si>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</si>
  <si>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</si>
  <si>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</si>
  <si>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</si>
  <si>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</si>
  <si>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</si>
  <si>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</si>
  <si>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</si>
  <si>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</si>
  <si>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</si>
  <si>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</si>
  <si>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</si>
  <si>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</si>
  <si>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</si>
  <si>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</si>
  <si>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</si>
  <si>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</si>
  <si>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</si>
  <si>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</si>
  <si>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</si>
  <si>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</si>
  <si>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</si>
  <si>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</si>
  <si>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</si>
  <si>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</si>
  <si>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</si>
  <si>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</si>
  <si>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</si>
  <si>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</si>
  <si>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</si>
  <si>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</si>
  <si>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</si>
  <si>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</si>
  <si>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</si>
  <si>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</si>
  <si>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</si>
  <si>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</si>
  <si>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</si>
  <si>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</si>
  <si>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</si>
  <si>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</si>
  <si>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</si>
  <si>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</si>
  <si>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</si>
  <si>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</si>
  <si>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</si>
  <si>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</si>
  <si>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</si>
  <si>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</si>
  <si>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</si>
  <si>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</si>
  <si>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</si>
  <si>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</si>
  <si>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</si>
  <si>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</si>
  <si>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</si>
  <si>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</si>
  <si>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</si>
  <si>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</si>
  <si>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</si>
  <si>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</si>
  <si>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</si>
  <si>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</si>
  <si>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</si>
  <si>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</si>
  <si>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</si>
  <si>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</si>
  <si>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</si>
  <si>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</si>
  <si>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</si>
  <si>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</si>
  <si>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</si>
  <si>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</si>
  <si>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</si>
  <si>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</si>
  <si>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</si>
  <si>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</si>
  <si>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</si>
  <si>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</si>
  <si>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</si>
  <si>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</si>
  <si>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</si>
  <si>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</si>
  <si>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</si>
  <si>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</si>
  <si>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</si>
  <si>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</si>
  <si>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</si>
  <si>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</si>
  <si>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</si>
  <si>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</si>
  <si>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</si>
  <si>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</si>
  <si>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</si>
  <si>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</si>
  <si>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</si>
  <si>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</si>
  <si>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</si>
  <si>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</si>
  <si>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</si>
  <si>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</si>
  <si>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</si>
  <si>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</si>
  <si>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</si>
  <si>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</si>
  <si>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</si>
  <si>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</si>
  <si>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</si>
  <si>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</si>
  <si>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</si>
  <si>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</si>
  <si>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</si>
  <si>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</si>
  <si>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</si>
  <si>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</si>
  <si>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</si>
  <si>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</si>
  <si>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</si>
  <si>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</si>
  <si>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</si>
  <si>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</si>
  <si>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</si>
  <si>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</si>
  <si>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</si>
  <si>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</si>
  <si>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</si>
  <si>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</si>
  <si>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</si>
  <si>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</si>
  <si>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</si>
  <si>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</si>
  <si>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</si>
  <si>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</si>
  <si>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</si>
  <si>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</si>
  <si>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</si>
  <si>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</si>
  <si>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</si>
  <si>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</si>
  <si>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</si>
  <si>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</si>
  <si>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</si>
  <si>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</si>
  <si>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</si>
  <si>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</si>
  <si>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</si>
  <si>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</si>
  <si>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</si>
  <si>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</si>
  <si>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</si>
  <si>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</si>
  <si>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</si>
  <si>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</si>
  <si>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</si>
  <si>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</si>
  <si>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</si>
  <si>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</si>
  <si>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</si>
  <si>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</si>
  <si>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</si>
  <si>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</si>
  <si>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</si>
  <si>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</si>
  <si>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</si>
  <si>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</si>
  <si>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</si>
  <si>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</si>
  <si>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</si>
  <si>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</si>
  <si>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</si>
  <si>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</si>
  <si>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</si>
  <si>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</si>
  <si>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</si>
  <si>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</si>
  <si>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</si>
  <si>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</si>
  <si>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</si>
  <si>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</si>
  <si>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</si>
  <si>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</si>
  <si>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</si>
  <si>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</si>
  <si>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</si>
  <si>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</si>
  <si>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</si>
  <si>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</si>
  <si>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</si>
  <si>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</si>
  <si>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</si>
  <si>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</si>
  <si>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</si>
  <si>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</si>
  <si>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</si>
  <si>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</si>
  <si>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</si>
  <si>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</si>
  <si>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</si>
  <si>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</si>
  <si>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</si>
  <si>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</si>
  <si>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</si>
  <si>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</si>
  <si>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</si>
  <si>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</si>
  <si>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</si>
  <si>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</si>
  <si>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</si>
  <si>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</si>
  <si>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</si>
  <si>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</si>
  <si>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</si>
  <si>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</si>
  <si>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</si>
  <si>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</si>
  <si>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</si>
  <si>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</si>
  <si>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</si>
  <si>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</si>
  <si>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</si>
  <si>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</si>
  <si>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</si>
  <si>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</si>
  <si>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</si>
  <si>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</si>
  <si>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</si>
  <si>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</si>
  <si>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</si>
  <si>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</si>
  <si>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</si>
  <si>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</si>
  <si>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</si>
  <si>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</si>
  <si>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</si>
  <si>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</si>
  <si>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</si>
  <si>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</si>
  <si>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</si>
  <si>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</si>
  <si>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</si>
  <si>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</si>
  <si>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</si>
  <si>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</si>
  <si>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</si>
  <si>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</si>
  <si>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</si>
  <si>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</si>
  <si>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</si>
  <si>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</si>
  <si>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</si>
  <si>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</si>
  <si>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</si>
  <si>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</si>
  <si>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</si>
  <si>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</si>
  <si>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</si>
  <si>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</si>
  <si>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</si>
  <si>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</si>
  <si>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</si>
  <si>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</si>
  <si>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</si>
  <si>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</si>
  <si>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</si>
  <si>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</si>
  <si>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</si>
  <si>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</si>
  <si>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</si>
  <si>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</si>
  <si>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</si>
  <si>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</si>
  <si>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</si>
  <si>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</si>
  <si>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</si>
  <si>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</si>
  <si>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</si>
  <si>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</si>
  <si>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</si>
  <si>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</si>
  <si>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</si>
  <si>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</si>
  <si>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</si>
  <si>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</si>
  <si>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</si>
  <si>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</si>
  <si>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</si>
  <si>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</si>
  <si>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</si>
  <si>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</si>
  <si>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</si>
  <si>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</si>
  <si>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</si>
  <si>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</si>
  <si>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</si>
  <si>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</si>
  <si>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</si>
  <si>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</si>
  <si>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</si>
  <si>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</si>
  <si>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</si>
  <si>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</si>
  <si>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</si>
  <si>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</si>
  <si>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</si>
  <si>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</si>
  <si>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</si>
  <si>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</si>
  <si>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</si>
  <si>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</si>
  <si>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</si>
  <si>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</si>
  <si>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</si>
  <si>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</si>
  <si>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</si>
  <si>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</si>
  <si>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</si>
  <si>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</si>
  <si>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</si>
  <si>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</si>
  <si>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</si>
  <si>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</si>
  <si>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</si>
  <si>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</si>
  <si>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</si>
  <si>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</si>
  <si>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</si>
  <si>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</si>
  <si>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</si>
  <si>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</si>
  <si>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</si>
  <si>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</si>
  <si>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</si>
  <si>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</si>
  <si>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</si>
  <si>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</si>
  <si>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</si>
  <si>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</si>
  <si>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</si>
  <si>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</si>
  <si>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</si>
  <si>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</si>
  <si>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</si>
  <si>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</si>
  <si>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</si>
  <si>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</si>
  <si>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</si>
  <si>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</si>
  <si>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</si>
  <si>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</si>
  <si>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</si>
  <si>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</si>
  <si>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</si>
  <si>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</si>
  <si>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</si>
  <si>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</si>
  <si>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</si>
  <si>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</si>
  <si>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</si>
  <si>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</si>
  <si>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</si>
  <si>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</si>
  <si>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</si>
  <si>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</si>
  <si>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</si>
  <si>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</si>
  <si>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</si>
  <si>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</si>
  <si>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</si>
  <si>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</si>
  <si>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</si>
  <si>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</si>
  <si>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</si>
  <si>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</si>
  <si>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</si>
  <si>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</si>
  <si>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</si>
  <si>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</si>
  <si>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</si>
  <si>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</si>
  <si>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</si>
  <si>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</si>
  <si>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</si>
  <si>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</si>
  <si>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</si>
  <si>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</si>
  <si>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</si>
  <si>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</si>
  <si>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</si>
  <si>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</si>
  <si>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</si>
  <si>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</si>
  <si>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</si>
  <si>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</si>
  <si>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</si>
  <si>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</si>
  <si>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</si>
  <si>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</si>
  <si>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</si>
  <si>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</si>
  <si>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</si>
  <si>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</si>
  <si>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</si>
  <si>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</si>
  <si>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</si>
  <si>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</si>
  <si>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</si>
  <si>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</si>
  <si>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</si>
  <si>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</si>
  <si>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</si>
  <si>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</si>
  <si>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</si>
  <si>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</si>
  <si>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</si>
  <si>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</si>
  <si>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</si>
  <si>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</si>
  <si>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</si>
  <si>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</si>
  <si>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</si>
  <si>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</si>
  <si>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</si>
  <si>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</si>
  <si>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</si>
  <si>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</si>
  <si>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</si>
  <si>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</si>
  <si>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</si>
  <si>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</si>
  <si>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</si>
  <si>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</si>
  <si>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</si>
  <si>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</si>
  <si>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</si>
  <si>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</si>
  <si>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</si>
  <si>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</si>
  <si>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</si>
  <si>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</si>
  <si>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</si>
  <si>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</si>
  <si>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</si>
  <si>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</si>
  <si>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</si>
  <si>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</si>
  <si>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</si>
  <si>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</si>
  <si>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</si>
  <si>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</si>
  <si>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</si>
  <si>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</si>
  <si>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</si>
  <si>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</si>
  <si>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</si>
  <si>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</si>
  <si>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</si>
  <si>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</si>
  <si>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</si>
  <si>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</si>
  <si>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</si>
  <si>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</si>
  <si>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</si>
  <si>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</si>
  <si>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</si>
  <si>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</si>
  <si>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</si>
  <si>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</si>
  <si>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</si>
  <si>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</si>
  <si>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</si>
  <si>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</si>
  <si>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</si>
  <si>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</si>
  <si>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</si>
  <si>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</si>
  <si>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</si>
  <si>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</si>
  <si>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</si>
  <si>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</si>
  <si>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</si>
  <si>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</si>
  <si>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</si>
  <si>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</si>
  <si>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</si>
  <si>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</si>
  <si>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</si>
  <si>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</si>
  <si>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</si>
  <si>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</si>
  <si>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</si>
  <si>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</si>
  <si>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</si>
  <si>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</si>
  <si>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</si>
  <si>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</si>
  <si>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</si>
  <si>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</si>
  <si>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</si>
  <si>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</si>
  <si>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</si>
  <si>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</si>
  <si>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</si>
  <si>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</si>
  <si>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</si>
  <si>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</si>
  <si>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</si>
  <si>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</si>
  <si>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</si>
  <si>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</si>
  <si>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</si>
  <si>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</si>
  <si>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</si>
  <si>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</si>
  <si>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</si>
  <si>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</si>
  <si>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</si>
  <si>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</si>
  <si>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</si>
  <si>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</si>
  <si>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</si>
  <si>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</si>
  <si>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</si>
  <si>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</si>
  <si>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</si>
  <si>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</si>
  <si>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</si>
  <si>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</si>
  <si>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</si>
  <si>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</si>
  <si>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</si>
  <si>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</si>
  <si>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</si>
  <si>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</si>
  <si>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</si>
  <si>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</si>
  <si>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</si>
  <si>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</si>
  <si>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</si>
  <si>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</si>
  <si>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</si>
  <si>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</si>
  <si>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</si>
  <si>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</si>
  <si>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</si>
  <si>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</si>
  <si>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</si>
  <si>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</si>
  <si>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</si>
  <si>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</si>
  <si>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</si>
  <si>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</si>
  <si>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</si>
  <si>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</si>
  <si>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</si>
  <si>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</si>
  <si>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</si>
  <si>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</si>
  <si>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</si>
  <si>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</si>
  <si>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</si>
  <si>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</si>
  <si>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</si>
  <si>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</si>
  <si>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</si>
  <si>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</si>
  <si>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</si>
  <si>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</si>
  <si>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</si>
  <si>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</si>
  <si>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</si>
  <si>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</si>
  <si>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</si>
  <si>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</si>
  <si>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</si>
  <si>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</si>
  <si>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</si>
  <si>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</si>
  <si>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</si>
  <si>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</si>
  <si>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</si>
  <si>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</si>
  <si>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</si>
  <si>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</si>
  <si>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</si>
  <si>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</si>
  <si>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</si>
  <si>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</si>
  <si>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</si>
  <si>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</si>
  <si>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</si>
  <si>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</si>
  <si>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</si>
  <si>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</si>
  <si>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</si>
  <si>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</si>
  <si>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</si>
  <si>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</si>
  <si>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</si>
  <si>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</si>
  <si>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</si>
  <si>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</si>
  <si>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</si>
  <si>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</si>
  <si>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</si>
  <si>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</si>
  <si>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</si>
  <si>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</si>
  <si>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</si>
  <si>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</si>
  <si>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</si>
  <si>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</si>
  <si>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</si>
  <si>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</si>
  <si>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</si>
  <si>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</si>
  <si>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</si>
  <si>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</si>
  <si>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</si>
  <si>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</si>
  <si>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</si>
  <si>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</si>
  <si>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</si>
  <si>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</si>
  <si>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</si>
  <si>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</si>
  <si>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</si>
  <si>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</si>
  <si>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</si>
  <si>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</si>
  <si>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</si>
  <si>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</si>
  <si>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</si>
  <si>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</si>
  <si>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</si>
  <si>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</si>
  <si>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</si>
  <si>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</si>
  <si>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</si>
  <si>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</si>
  <si>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</si>
  <si>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</si>
  <si>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</si>
  <si>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</si>
  <si>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</si>
  <si>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</si>
  <si>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</si>
  <si>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</si>
  <si>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</si>
  <si>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</si>
  <si>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</si>
  <si>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</si>
  <si>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</si>
  <si>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</si>
  <si>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</si>
  <si>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</si>
  <si>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</si>
  <si>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</si>
  <si>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</si>
  <si>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</si>
  <si>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</si>
  <si>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</si>
  <si>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</si>
  <si>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</si>
  <si>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</si>
  <si>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</si>
  <si>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</si>
  <si>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</si>
  <si>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</si>
  <si>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</si>
  <si>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</si>
  <si>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</si>
  <si>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</si>
  <si>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</si>
  <si>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</si>
  <si>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</si>
  <si>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</si>
  <si>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</si>
  <si>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</si>
  <si>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</si>
  <si>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</si>
  <si>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</si>
  <si>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</si>
  <si>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</si>
  <si>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</si>
  <si>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</si>
  <si>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</si>
  <si>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</si>
  <si>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</si>
  <si>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</si>
  <si>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</si>
  <si>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</si>
  <si>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</si>
  <si>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</si>
  <si>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</si>
  <si>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</si>
  <si>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</si>
  <si>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</si>
  <si>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</si>
  <si>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</si>
  <si>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</si>
  <si>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</si>
  <si>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</si>
  <si>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</si>
  <si>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</si>
  <si>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</si>
  <si>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</si>
  <si>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</si>
  <si>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</si>
  <si>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</si>
  <si>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</si>
  <si>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</si>
  <si>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</si>
  <si>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</si>
  <si>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</si>
  <si>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</si>
  <si>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</si>
  <si>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</si>
  <si>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</si>
  <si>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</si>
  <si>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</si>
  <si>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</si>
  <si>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</si>
  <si>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</si>
  <si>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</si>
  <si>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</si>
  <si>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</si>
  <si>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</si>
  <si>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</si>
  <si>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</si>
  <si>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</si>
  <si>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</si>
  <si>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</si>
  <si>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</si>
  <si>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</si>
  <si>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</si>
  <si>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</si>
  <si>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</si>
  <si>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</si>
  <si>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</si>
  <si>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</si>
  <si>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</si>
  <si>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</si>
  <si>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</si>
  <si>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</si>
  <si>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</si>
  <si>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</si>
  <si>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</si>
  <si>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</si>
  <si>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</si>
  <si>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</si>
  <si>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</si>
  <si>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</si>
  <si>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</si>
  <si>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</si>
  <si>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</si>
  <si>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</si>
  <si>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</si>
  <si>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</si>
  <si>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</si>
  <si>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</si>
  <si>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</si>
  <si>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</si>
  <si>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</si>
  <si>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</si>
  <si>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</si>
  <si>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</si>
  <si>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</si>
  <si>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</si>
  <si>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</si>
  <si>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</si>
  <si>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</si>
  <si>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</si>
  <si>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</si>
  <si>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</si>
  <si>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</si>
  <si>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</si>
  <si>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</si>
  <si>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</si>
  <si>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</si>
  <si>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</si>
  <si>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</si>
  <si>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</si>
  <si>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</si>
  <si>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</si>
  <si>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</si>
  <si>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</si>
  <si>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</si>
  <si>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</si>
  <si>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</si>
  <si>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</si>
  <si>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</si>
  <si>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</si>
  <si>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</si>
  <si>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</si>
  <si>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</si>
  <si>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</si>
  <si>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</si>
  <si>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</si>
  <si>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</si>
  <si>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</si>
  <si>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</si>
  <si>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</si>
  <si>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</si>
  <si>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</si>
  <si>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</si>
  <si>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</si>
  <si>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</si>
  <si>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</si>
  <si>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</si>
  <si>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</si>
  <si>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</si>
  <si>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</si>
  <si>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</si>
  <si>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</si>
  <si>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</si>
  <si>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</si>
  <si>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</si>
  <si>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</si>
  <si>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</si>
  <si>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</si>
  <si>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</si>
  <si>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</si>
  <si>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</si>
  <si>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</si>
  <si>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</si>
  <si>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</si>
  <si>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</si>
  <si>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</si>
  <si>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</si>
  <si>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</si>
  <si>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</si>
  <si>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</si>
  <si>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</si>
  <si>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</si>
  <si>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</si>
  <si>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</si>
  <si>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</si>
  <si>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</si>
  <si>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</si>
  <si>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</si>
  <si>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</si>
  <si>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</si>
  <si>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</si>
  <si>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</si>
  <si>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</si>
  <si>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</si>
  <si>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</si>
  <si>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</si>
  <si>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</si>
  <si>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</si>
  <si>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</si>
  <si>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</si>
  <si>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</si>
  <si>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</si>
  <si>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</si>
  <si>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</si>
  <si>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</si>
  <si>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</si>
  <si>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</si>
  <si>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</si>
  <si>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</si>
  <si>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</si>
  <si>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</si>
  <si>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</si>
  <si>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</si>
  <si>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</si>
  <si>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</si>
  <si>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</si>
  <si>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</si>
  <si>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</si>
  <si>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</si>
  <si>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</si>
  <si>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</si>
  <si>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</si>
  <si>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</si>
  <si>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</si>
  <si>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</si>
  <si>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</si>
  <si>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</si>
  <si>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</si>
  <si>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</si>
  <si>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</si>
  <si>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</si>
  <si>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</si>
  <si>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</si>
  <si>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</si>
  <si>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</si>
  <si>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</si>
  <si>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</si>
  <si>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</si>
  <si>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</si>
  <si>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</si>
  <si>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</si>
  <si>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</si>
  <si>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</si>
  <si>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</si>
  <si>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</si>
  <si>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</si>
  <si>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</si>
  <si>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</si>
  <si>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</si>
  <si>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</si>
  <si>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</si>
  <si>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</si>
  <si>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</si>
  <si>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</si>
  <si>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</si>
  <si>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</si>
  <si>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</si>
  <si>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</si>
  <si>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</si>
  <si>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</si>
  <si>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</si>
  <si>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</si>
  <si>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</si>
  <si>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</si>
  <si>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</si>
  <si>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</si>
  <si>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</si>
  <si>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</si>
  <si>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</si>
  <si>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</si>
  <si>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</si>
  <si>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</si>
  <si>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</si>
  <si>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</si>
  <si>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</si>
  <si>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</si>
  <si>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</si>
  <si>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</si>
  <si>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</si>
  <si>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</si>
  <si>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</si>
  <si>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</si>
  <si>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</si>
  <si>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</si>
  <si>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</si>
  <si>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</si>
  <si>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</si>
  <si>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</si>
  <si>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</si>
  <si>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</si>
  <si>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</si>
  <si>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</si>
  <si>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</si>
  <si>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</si>
  <si>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</si>
  <si>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</si>
  <si>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</si>
  <si>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</si>
  <si>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</si>
  <si>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</si>
  <si>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</si>
  <si>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</si>
  <si>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</si>
  <si>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</si>
  <si>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</si>
  <si>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</si>
  <si>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</si>
  <si>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</si>
  <si>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</si>
  <si>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</si>
  <si>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</si>
  <si>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</si>
  <si>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</si>
  <si>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</si>
  <si>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</si>
  <si>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</si>
  <si>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</si>
  <si>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</si>
  <si>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</si>
  <si>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</si>
  <si>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</si>
  <si>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</si>
  <si>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</si>
  <si>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</si>
  <si>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</si>
  <si>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</si>
  <si>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</si>
  <si>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</si>
  <si>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</si>
  <si>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</si>
  <si>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</si>
  <si>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</si>
  <si>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</si>
  <si>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</si>
  <si>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</si>
  <si>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</si>
  <si>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</si>
  <si>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</si>
  <si>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</si>
  <si>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</si>
  <si>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</si>
  <si>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</si>
  <si>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</si>
  <si>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</si>
  <si>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</si>
  <si>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</si>
  <si>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</si>
  <si>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</si>
  <si>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</si>
  <si>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</si>
  <si>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</si>
  <si>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</si>
  <si>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</si>
  <si>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</si>
  <si>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</si>
  <si>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</si>
  <si>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</si>
  <si>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</si>
  <si>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</si>
  <si>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</si>
  <si>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</si>
  <si>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</si>
  <si>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</si>
  <si>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</si>
  <si>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</si>
  <si>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</si>
  <si>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</si>
  <si>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</si>
  <si>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</si>
  <si>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</si>
  <si>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</si>
  <si>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</si>
  <si>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</si>
  <si>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</si>
  <si>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</si>
  <si>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</si>
  <si>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</si>
  <si>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</si>
  <si>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</si>
  <si>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</si>
  <si>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</si>
  <si>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</si>
  <si>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</si>
  <si>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</si>
  <si>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</si>
  <si>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</si>
  <si>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</si>
  <si>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</si>
  <si>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</si>
  <si>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</si>
  <si>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</si>
  <si>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</si>
  <si>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</si>
  <si>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</si>
  <si>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</si>
  <si>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</si>
  <si>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</si>
  <si>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</si>
  <si>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</si>
  <si>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</si>
  <si>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</si>
  <si>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</si>
  <si>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</si>
  <si>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</si>
  <si>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</si>
  <si>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</si>
  <si>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</si>
  <si>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</si>
  <si>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</si>
  <si>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</si>
  <si>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</si>
  <si>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</si>
  <si>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</si>
  <si>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</si>
  <si>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</si>
  <si>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</si>
  <si>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</si>
  <si>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</si>
  <si>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</si>
  <si>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</si>
  <si>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</si>
  <si>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</si>
  <si>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</si>
  <si>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</si>
  <si>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</si>
  <si>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</si>
  <si>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</si>
  <si>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</si>
  <si>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</si>
  <si>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</si>
  <si>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</si>
  <si>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</si>
  <si>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</si>
  <si>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</si>
  <si>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</si>
  <si>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</si>
  <si>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</si>
  <si>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</si>
  <si>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</si>
  <si>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</si>
  <si>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</si>
  <si>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</si>
  <si>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</si>
  <si>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</si>
  <si>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</si>
  <si>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</si>
  <si>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</si>
  <si>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</si>
  <si>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</si>
  <si>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</si>
  <si>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</si>
  <si>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</si>
  <si>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</si>
  <si>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</si>
  <si>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</si>
  <si>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</si>
  <si>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</si>
  <si>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</si>
  <si>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</si>
  <si>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</si>
  <si>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</si>
  <si>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</si>
  <si>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</si>
  <si>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</si>
  <si>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</si>
  <si>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</si>
  <si>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</si>
  <si>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</si>
  <si>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</si>
  <si>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</si>
  <si>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</si>
  <si>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</si>
  <si>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</si>
  <si>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</si>
  <si>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</si>
  <si>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</si>
  <si>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</si>
  <si>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</si>
  <si>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</si>
  <si>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</si>
  <si>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</si>
  <si>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</si>
  <si>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</si>
  <si>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</si>
  <si>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</si>
  <si>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</si>
  <si>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</si>
  <si>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</si>
  <si>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</si>
  <si>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</si>
  <si>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</si>
  <si>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</si>
  <si>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</si>
  <si>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</si>
  <si>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</si>
  <si>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</si>
  <si>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</si>
  <si>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</si>
  <si>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</si>
  <si>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</si>
  <si>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</si>
  <si>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</si>
  <si>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</si>
  <si>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</si>
  <si>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</si>
  <si>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</si>
  <si>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</si>
  <si>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</si>
  <si>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</si>
  <si>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</si>
  <si>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</si>
  <si>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</si>
  <si>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</si>
  <si>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</si>
  <si>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</si>
  <si>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</si>
  <si>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</si>
  <si>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</si>
  <si>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</si>
  <si>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</si>
  <si>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</si>
  <si>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</si>
  <si>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</si>
  <si>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</si>
  <si>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</si>
  <si>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</si>
  <si>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</si>
  <si>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</si>
  <si>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</si>
  <si>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</si>
  <si>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</si>
  <si>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</si>
  <si>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</si>
  <si>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</si>
  <si>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</si>
  <si>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</si>
  <si>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</si>
  <si>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</si>
  <si>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</si>
  <si>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</si>
  <si>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</si>
  <si>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</si>
  <si>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</si>
  <si>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</si>
  <si>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</si>
  <si>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</si>
  <si>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</si>
  <si>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</si>
  <si>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</si>
  <si>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</si>
  <si>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</si>
  <si>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</si>
  <si>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</si>
  <si>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</si>
  <si>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</si>
  <si>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</si>
  <si>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</si>
  <si>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</si>
  <si>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</si>
  <si>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</si>
  <si>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</si>
  <si>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</si>
  <si>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</si>
  <si>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</si>
  <si>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</si>
  <si>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</si>
  <si>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</si>
  <si>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</si>
  <si>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</si>
  <si>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</si>
  <si>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</si>
  <si>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</si>
  <si>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</si>
  <si>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</si>
  <si>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</si>
  <si>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</si>
  <si>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</si>
  <si>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</si>
  <si>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</si>
  <si>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</si>
  <si>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</si>
  <si>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</si>
  <si>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</si>
  <si>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</si>
  <si>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</si>
  <si>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</si>
  <si>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</si>
  <si>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</si>
  <si>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</si>
  <si>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</si>
  <si>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</si>
  <si>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</si>
  <si>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</si>
  <si>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</si>
  <si>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</si>
  <si>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</si>
  <si>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</si>
  <si>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</si>
  <si>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</si>
  <si>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</si>
  <si>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</si>
  <si>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</si>
  <si>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</si>
  <si>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</si>
  <si>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</si>
  <si>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</si>
  <si>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</si>
  <si>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</si>
  <si>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</si>
  <si>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</si>
  <si>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</si>
  <si>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</si>
  <si>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</si>
  <si>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</si>
  <si>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</si>
  <si>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</si>
  <si>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</si>
  <si>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</si>
  <si>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</si>
  <si>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</si>
  <si>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</si>
  <si>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</si>
  <si>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</si>
  <si>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</si>
  <si>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</si>
  <si>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</si>
  <si>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</si>
  <si>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</si>
  <si>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</si>
  <si>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</si>
  <si>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</si>
  <si>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</si>
  <si>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</si>
  <si>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</si>
  <si>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</si>
  <si>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</si>
  <si>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</si>
  <si>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</si>
  <si>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</si>
  <si>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</si>
  <si>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</si>
  <si>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</si>
  <si>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</si>
  <si>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</si>
  <si>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</si>
  <si>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</si>
  <si>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</si>
  <si>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</si>
  <si>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</si>
  <si>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</si>
  <si>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</si>
  <si>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</si>
  <si>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</si>
  <si>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</si>
  <si>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</si>
  <si>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</si>
  <si>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</si>
  <si>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</si>
  <si>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</si>
  <si>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</si>
  <si>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</si>
  <si>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</si>
  <si>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</si>
  <si>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</si>
  <si>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</si>
  <si>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</si>
  <si>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</si>
  <si>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</si>
  <si>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</si>
  <si>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</si>
  <si>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</si>
  <si>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</si>
  <si>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</si>
  <si>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</si>
  <si>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</si>
  <si>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</si>
  <si>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</si>
  <si>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</si>
  <si>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</si>
  <si>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</si>
  <si>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</si>
  <si>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</si>
  <si>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</si>
  <si>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</si>
  <si>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</si>
  <si>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</si>
  <si>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</si>
  <si>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</si>
  <si>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</si>
  <si>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</si>
  <si>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</si>
  <si>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</si>
  <si>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</si>
  <si>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</si>
  <si>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</si>
  <si>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</si>
  <si>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</si>
  <si>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</si>
  <si>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</si>
  <si>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</si>
  <si>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</si>
  <si>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</si>
  <si>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</si>
  <si>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</si>
  <si>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</si>
  <si>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</si>
  <si>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</si>
  <si>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</si>
  <si>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</si>
  <si>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</si>
  <si>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</si>
  <si>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</si>
  <si>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</si>
  <si>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</si>
  <si>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</si>
  <si>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</si>
  <si>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</si>
  <si>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</si>
  <si>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</si>
  <si>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</si>
  <si>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</si>
  <si>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</si>
  <si>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</si>
  <si>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</si>
  <si>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</si>
  <si>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</si>
  <si>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</si>
  <si>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</si>
  <si>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</si>
  <si>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</si>
  <si>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</si>
  <si>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</si>
  <si>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</si>
  <si>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</si>
  <si>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</si>
  <si>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</si>
  <si>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</si>
  <si>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</si>
  <si>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</si>
  <si>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</si>
  <si>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</si>
  <si>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</si>
  <si>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</si>
  <si>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</si>
  <si>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</si>
  <si>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</si>
  <si>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</si>
  <si>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</si>
  <si>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</si>
  <si>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</si>
  <si>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</si>
  <si>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</si>
  <si>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</si>
  <si>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</si>
  <si>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</si>
  <si>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</si>
  <si>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</si>
  <si>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</si>
  <si>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</si>
  <si>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</si>
  <si>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</si>
  <si>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</si>
  <si>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</si>
  <si>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</si>
  <si>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</si>
  <si>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</si>
  <si>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</si>
  <si>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</si>
  <si>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</si>
  <si>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</si>
  <si>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</si>
  <si>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</si>
  <si>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</si>
  <si>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</si>
  <si>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</si>
  <si>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</si>
  <si>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</si>
  <si>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</si>
  <si>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</si>
  <si>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</si>
  <si>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</si>
  <si>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</si>
  <si>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</si>
  <si>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</si>
  <si>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</si>
  <si>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</si>
  <si>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</si>
  <si>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</si>
  <si>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</si>
  <si>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</si>
  <si>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</si>
  <si>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</si>
  <si>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</si>
  <si>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</si>
  <si>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</si>
  <si>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</si>
  <si>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</si>
  <si>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</si>
  <si>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</si>
  <si>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</si>
  <si>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</si>
  <si>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</si>
  <si>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</si>
  <si>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</si>
  <si>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</si>
  <si>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</si>
  <si>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</si>
  <si>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</si>
  <si>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</si>
  <si>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</si>
  <si>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</si>
  <si>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</si>
  <si>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</si>
  <si>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</si>
  <si>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</si>
  <si>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</si>
  <si>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</si>
  <si>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</si>
  <si>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</si>
  <si>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</si>
  <si>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</si>
  <si>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</si>
  <si>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</si>
  <si>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</si>
  <si>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</si>
  <si>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</si>
  <si>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</si>
  <si>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</si>
  <si>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</si>
  <si>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</si>
  <si>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</si>
  <si>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</si>
  <si>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</si>
  <si>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</si>
  <si>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</si>
  <si>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</si>
  <si>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</si>
  <si>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</si>
  <si>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</si>
  <si>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</si>
  <si>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</si>
  <si>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</si>
  <si>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</si>
  <si>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</si>
  <si>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</si>
  <si>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</si>
  <si>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</si>
  <si>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</si>
  <si>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</si>
  <si>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</si>
  <si>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</si>
  <si>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</si>
  <si>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</si>
  <si>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</si>
  <si>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</si>
  <si>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</si>
  <si>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</si>
  <si>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</si>
  <si>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</si>
  <si>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</si>
  <si>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</si>
  <si>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</si>
  <si>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</si>
  <si>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</si>
  <si>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</si>
  <si>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</si>
  <si>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</si>
  <si>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</si>
  <si>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</si>
  <si>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</si>
  <si>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</si>
  <si>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</si>
  <si>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</si>
  <si>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</si>
  <si>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</si>
  <si>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</si>
  <si>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</si>
  <si>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</si>
  <si>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</si>
  <si>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</si>
  <si>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</si>
  <si>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</si>
  <si>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</si>
  <si>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</si>
  <si>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</si>
  <si>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</si>
  <si>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</si>
  <si>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</si>
  <si>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</si>
  <si>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</si>
  <si>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</si>
  <si>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</si>
  <si>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</si>
  <si>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</si>
  <si>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</si>
  <si>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</si>
  <si>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</si>
  <si>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</si>
  <si>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</si>
  <si>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</si>
  <si>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</si>
  <si>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</si>
  <si>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</si>
  <si>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</si>
  <si>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</si>
  <si>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</si>
  <si>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</si>
  <si>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</si>
  <si>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</si>
  <si>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</si>
  <si>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</si>
  <si>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</si>
  <si>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</si>
  <si>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</si>
  <si>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</si>
  <si>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</si>
  <si>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</si>
  <si>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</si>
  <si>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</si>
  <si>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</si>
  <si>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</si>
  <si>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</si>
  <si>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</si>
  <si>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</si>
  <si>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</si>
  <si>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</si>
  <si>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</si>
  <si>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</si>
  <si>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</si>
  <si>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</si>
  <si>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</si>
  <si>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</si>
  <si>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</si>
  <si>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</si>
  <si>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</si>
  <si>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</si>
  <si>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</si>
  <si>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</si>
  <si>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</si>
  <si>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</si>
  <si>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</si>
  <si>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</si>
  <si>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</si>
  <si>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</si>
  <si>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</si>
  <si>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</si>
  <si>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</si>
  <si>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</si>
  <si>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</si>
  <si>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</si>
  <si>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</si>
  <si>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</si>
  <si>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</si>
  <si>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</si>
  <si>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</si>
  <si>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</si>
  <si>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</si>
  <si>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</si>
  <si>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</si>
  <si>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</si>
  <si>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</si>
  <si>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</si>
  <si>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</si>
  <si>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</si>
  <si>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</si>
  <si>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</si>
  <si>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</si>
  <si>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</si>
  <si>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</si>
  <si>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</si>
  <si>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</si>
  <si>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</si>
  <si>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</si>
  <si>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</si>
  <si>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</si>
  <si>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</si>
  <si>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</si>
  <si>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</si>
  <si>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</si>
  <si>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</si>
  <si>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</si>
  <si>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</si>
  <si>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</si>
  <si>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</si>
  <si>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</si>
  <si>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</si>
  <si>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</si>
  <si>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</si>
  <si>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</si>
  <si>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</si>
  <si>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</si>
  <si>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</si>
  <si>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</si>
  <si>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</si>
  <si>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</si>
  <si>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</si>
  <si>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</si>
  <si>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</si>
  <si>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</si>
  <si>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</si>
  <si>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</si>
  <si>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</si>
  <si>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</si>
  <si>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</si>
  <si>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</si>
  <si>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</si>
  <si>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</si>
  <si>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</si>
  <si>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</si>
  <si>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</si>
  <si>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</si>
  <si>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</si>
  <si>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</si>
  <si>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</si>
  <si>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</si>
  <si>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</si>
  <si>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</si>
  <si>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</si>
  <si>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</si>
  <si>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</si>
  <si>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</si>
  <si>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</si>
  <si>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</si>
  <si>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</si>
  <si>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</si>
  <si>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</si>
  <si>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</si>
  <si>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</si>
  <si>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</si>
  <si>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</si>
  <si>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</si>
  <si>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</si>
  <si>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</si>
  <si>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</si>
  <si>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</si>
  <si>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</si>
  <si>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</si>
  <si>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</si>
  <si>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</si>
  <si>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</si>
  <si>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</si>
  <si>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</si>
  <si>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</si>
  <si>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</si>
  <si>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</si>
  <si>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</si>
  <si>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</si>
  <si>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</si>
  <si>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</si>
  <si>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</si>
  <si>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</si>
  <si>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</si>
  <si>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</si>
  <si>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</si>
  <si>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</si>
  <si>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</si>
  <si>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</si>
  <si>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</si>
  <si>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</si>
  <si>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</si>
  <si>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</si>
  <si>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</si>
  <si>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</si>
  <si>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</si>
  <si>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</si>
  <si>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</si>
  <si>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</si>
  <si>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</si>
  <si>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</si>
  <si>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</si>
  <si>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</si>
  <si>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</si>
  <si>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</si>
  <si>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</si>
  <si>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</si>
  <si>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</si>
  <si>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</si>
  <si>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</si>
  <si>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</si>
  <si>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</si>
  <si>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</si>
  <si>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</si>
  <si>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</si>
  <si>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</si>
  <si>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</si>
  <si>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</si>
  <si>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</si>
  <si>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</si>
  <si>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</si>
  <si>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</si>
  <si>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</si>
  <si>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</si>
  <si>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</si>
  <si>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</si>
  <si>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</si>
  <si>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</si>
  <si>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</si>
  <si>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</si>
  <si>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</si>
  <si>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</si>
  <si>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</si>
  <si>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</si>
  <si>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</si>
  <si>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</si>
  <si>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</si>
  <si>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</si>
  <si>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</si>
  <si>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</si>
  <si>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</si>
  <si>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</si>
  <si>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</si>
  <si>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</si>
  <si>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</si>
  <si>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</si>
  <si>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</si>
  <si>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</si>
  <si>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</si>
  <si>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</si>
  <si>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</si>
  <si>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</si>
  <si>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</si>
  <si>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</si>
  <si>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</si>
  <si>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</si>
  <si>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</si>
  <si>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</si>
  <si>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</si>
  <si>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</si>
  <si>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</si>
  <si>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</si>
  <si>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</si>
  <si>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</si>
  <si>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</si>
  <si>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</si>
  <si>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</si>
  <si>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</si>
  <si>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</si>
  <si>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</si>
  <si>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</si>
  <si>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</si>
  <si>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</si>
  <si>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</si>
  <si>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</si>
  <si>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</si>
  <si>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</si>
  <si>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</si>
  <si>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</si>
  <si>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</si>
  <si>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</si>
  <si>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</si>
  <si>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</si>
  <si>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</si>
  <si>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</si>
  <si>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</si>
  <si>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</si>
  <si>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</si>
  <si>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</si>
  <si>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</si>
  <si>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</si>
  <si>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</si>
  <si>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</si>
  <si>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</si>
  <si>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</si>
  <si>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</si>
  <si>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</si>
  <si>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</si>
  <si>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</si>
  <si>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</si>
  <si>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</si>
  <si>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</si>
  <si>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</si>
  <si>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</si>
  <si>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</si>
  <si>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</si>
  <si>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</si>
  <si>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</si>
  <si>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</si>
  <si>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</si>
  <si>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</si>
  <si>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</si>
  <si>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</si>
  <si>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</si>
  <si>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</si>
  <si>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</si>
  <si>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</si>
  <si>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</si>
  <si>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</si>
  <si>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</si>
  <si>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</si>
  <si>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</si>
  <si>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</si>
  <si>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</si>
  <si>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</si>
  <si>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</si>
  <si>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</si>
  <si>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</si>
  <si>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</si>
  <si>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</si>
  <si>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</si>
  <si>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</si>
  <si>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</si>
  <si>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</si>
  <si>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</si>
  <si>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</si>
  <si>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</si>
  <si>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</si>
  <si>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</si>
  <si>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</si>
  <si>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</si>
  <si>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</si>
  <si>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</si>
  <si>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</si>
  <si>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</si>
  <si>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</si>
  <si>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</si>
  <si>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</si>
  <si>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</si>
  <si>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</si>
  <si>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</si>
  <si>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</si>
  <si>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</si>
  <si>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</si>
  <si>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</si>
  <si>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</si>
  <si>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</si>
  <si>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</si>
  <si>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</si>
  <si>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</si>
  <si>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</si>
  <si>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</si>
  <si>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</si>
  <si>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</si>
  <si>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</si>
  <si>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</si>
  <si>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</si>
  <si>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</si>
  <si>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</si>
  <si>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</si>
  <si>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</si>
  <si>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</si>
  <si>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</si>
  <si>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</si>
  <si>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</si>
  <si>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</si>
  <si>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</si>
  <si>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</si>
  <si>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</si>
  <si>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</si>
  <si>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</si>
  <si>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</si>
  <si>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</si>
  <si>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</si>
  <si>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</si>
  <si>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</si>
  <si>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</si>
  <si>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</si>
  <si>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</si>
  <si>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</si>
  <si>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</si>
  <si>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</si>
  <si>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</si>
  <si>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</si>
  <si>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</si>
  <si>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</si>
  <si>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</si>
  <si>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</si>
  <si>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</si>
  <si>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</si>
  <si>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</si>
  <si>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</si>
  <si>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</si>
  <si>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</si>
  <si>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</si>
  <si>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</si>
  <si>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</si>
  <si>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</si>
  <si>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</si>
  <si>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</si>
  <si>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</si>
  <si>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</si>
  <si>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</si>
  <si>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</si>
  <si>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</si>
  <si>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</si>
  <si>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</si>
  <si>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</si>
  <si>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</si>
  <si>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</si>
  <si>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</si>
  <si>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</si>
  <si>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</si>
  <si>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</si>
  <si>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</si>
  <si>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</si>
  <si>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</si>
  <si>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</si>
  <si>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</si>
  <si>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</si>
  <si>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</si>
  <si>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</si>
  <si>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</si>
  <si>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</si>
  <si>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</si>
  <si>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</si>
  <si>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</si>
  <si>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</si>
  <si>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</si>
  <si>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</si>
  <si>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</si>
  <si>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</si>
  <si>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</si>
  <si>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</si>
  <si>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</si>
  <si>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</si>
  <si>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</si>
  <si>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</si>
  <si>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</si>
  <si>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</si>
  <si>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</si>
  <si>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</si>
  <si>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</si>
  <si>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</si>
  <si>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</si>
  <si>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</si>
  <si>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</si>
  <si>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</si>
  <si>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</si>
  <si>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</si>
  <si>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</si>
  <si>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</si>
  <si>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</si>
  <si>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</si>
  <si>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</si>
  <si>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</si>
  <si>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</si>
  <si>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</si>
  <si>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</si>
  <si>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</si>
  <si>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</si>
  <si>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</si>
  <si>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</si>
  <si>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</si>
  <si>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</si>
  <si>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</si>
  <si>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</si>
  <si>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</si>
  <si>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</si>
  <si>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</si>
  <si>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</si>
  <si>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</si>
  <si>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</si>
  <si>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</si>
  <si>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</si>
  <si>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</si>
  <si>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</si>
  <si>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</si>
  <si>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</si>
  <si>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</si>
  <si>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</si>
  <si>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</si>
  <si>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</si>
  <si>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</si>
  <si>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</si>
  <si>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</si>
  <si>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</si>
  <si>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</si>
  <si>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</si>
  <si>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</si>
  <si>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</si>
  <si>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</si>
  <si>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</si>
  <si>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</si>
  <si>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</si>
  <si>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</si>
  <si>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</si>
  <si>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</si>
  <si>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</si>
  <si>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</si>
  <si>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</si>
  <si>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</si>
  <si>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</si>
  <si>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</si>
  <si>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</si>
  <si>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</si>
  <si>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</si>
  <si>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</si>
  <si>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</si>
  <si>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</si>
  <si>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</si>
  <si>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</si>
  <si>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</si>
  <si>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</si>
  <si>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</si>
  <si>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</si>
  <si>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</si>
  <si>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</si>
  <si>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</si>
  <si>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</si>
  <si>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</si>
  <si>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</si>
  <si>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</si>
  <si>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</si>
  <si>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</si>
  <si>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</si>
  <si>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</si>
  <si>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</si>
  <si>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</si>
  <si>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</si>
  <si>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</si>
  <si>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</si>
  <si>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</si>
  <si>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</si>
  <si>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</si>
  <si>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</si>
  <si>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</si>
  <si>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</si>
  <si>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</si>
  <si>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</si>
  <si>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</si>
  <si>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</si>
  <si>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</si>
  <si>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</si>
  <si>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</si>
  <si>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</si>
  <si>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</si>
  <si>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</si>
  <si>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</si>
  <si>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</si>
  <si>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</si>
  <si>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</si>
  <si>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</si>
  <si>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</si>
  <si>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</si>
  <si>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</si>
  <si>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</si>
  <si>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</si>
  <si>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</si>
  <si>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</si>
  <si>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</si>
  <si>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</si>
  <si>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</si>
  <si>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</si>
  <si>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</si>
  <si>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</si>
  <si>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</si>
  <si>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</si>
  <si>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</si>
  <si>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</si>
  <si>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</si>
  <si>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</si>
  <si>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</si>
  <si>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</si>
  <si>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</si>
  <si>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</si>
  <si>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</si>
  <si>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</si>
  <si>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</si>
  <si>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</si>
  <si>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</si>
  <si>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</si>
  <si>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</si>
  <si>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</si>
  <si>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</si>
  <si>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</si>
  <si>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</si>
  <si>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</si>
  <si>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</si>
  <si>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</si>
  <si>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</si>
  <si>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</si>
  <si>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</si>
  <si>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</si>
  <si>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</si>
  <si>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</si>
  <si>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</si>
  <si>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</si>
  <si>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</si>
  <si>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</si>
  <si>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</si>
  <si>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</si>
  <si>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</si>
  <si>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</si>
  <si>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</si>
  <si>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</si>
  <si>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</si>
  <si>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</si>
  <si>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</si>
  <si>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</si>
  <si>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</si>
  <si>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</si>
  <si>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</si>
  <si>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</si>
  <si>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</si>
  <si>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</si>
  <si>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</si>
  <si>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</si>
  <si>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</si>
  <si>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</si>
  <si>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</si>
  <si>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</si>
  <si>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</si>
  <si>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</si>
  <si>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</si>
  <si>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</si>
  <si>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</si>
  <si>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</si>
  <si>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</si>
  <si>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</si>
  <si>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</si>
  <si>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</si>
  <si>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</si>
  <si>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</si>
  <si>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</si>
  <si>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</si>
  <si>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</si>
  <si>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</si>
  <si>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</si>
  <si>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</si>
  <si>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</si>
  <si>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</si>
  <si>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</si>
  <si>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</si>
  <si>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</si>
  <si>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</si>
  <si>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</si>
  <si>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</si>
  <si>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</si>
  <si>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</si>
  <si>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</si>
  <si>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</si>
  <si>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</si>
  <si>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</si>
  <si>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</si>
  <si>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</si>
  <si>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</si>
  <si>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</si>
  <si>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</si>
  <si>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</si>
  <si>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</si>
  <si>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</si>
  <si>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</si>
  <si>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</si>
  <si>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</si>
  <si>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</si>
  <si>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</si>
  <si>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</si>
  <si>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</si>
  <si>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</si>
  <si>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</si>
  <si>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</si>
  <si>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</si>
  <si>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</si>
  <si>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</si>
  <si>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</si>
  <si>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</si>
  <si>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</si>
  <si>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</si>
  <si>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</si>
  <si>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</si>
  <si>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</si>
  <si>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</si>
  <si>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</si>
  <si>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</si>
  <si>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</si>
  <si>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</si>
  <si>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</si>
  <si>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</si>
  <si>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</si>
  <si>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</si>
  <si>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</si>
  <si>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</si>
  <si>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</si>
  <si>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</si>
  <si>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</si>
  <si>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</si>
  <si>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</si>
  <si>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</si>
  <si>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</si>
  <si>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</si>
  <si>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</si>
  <si>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</si>
  <si>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</si>
  <si>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</si>
  <si>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</si>
  <si>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</si>
  <si>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</si>
  <si>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</si>
  <si>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</si>
  <si>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</si>
  <si>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</si>
  <si>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</si>
  <si>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</si>
  <si>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</si>
  <si>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</si>
  <si>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</si>
  <si>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</si>
  <si>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</si>
  <si>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</si>
  <si>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</si>
  <si>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</si>
  <si>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</si>
  <si>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</si>
  <si>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</si>
  <si>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</si>
  <si>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</si>
  <si>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</si>
  <si>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</si>
  <si>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</si>
  <si>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</si>
  <si>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</si>
  <si>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</si>
  <si>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</si>
  <si>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</si>
  <si>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</si>
  <si>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</si>
  <si>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</si>
  <si>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</si>
  <si>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</si>
  <si>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</si>
  <si>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</si>
  <si>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</si>
  <si>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</si>
  <si>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</si>
  <si>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</si>
  <si>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</si>
  <si>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</si>
  <si>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</si>
  <si>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</si>
  <si>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</si>
  <si>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</si>
  <si>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</si>
  <si>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</si>
  <si>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</si>
  <si>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</si>
  <si>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</si>
  <si>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</si>
  <si>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</si>
  <si>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</si>
  <si>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</si>
  <si>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</si>
  <si>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</si>
  <si>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</si>
  <si>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</si>
  <si>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</si>
  <si>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</si>
  <si>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</si>
  <si>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</si>
  <si>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</si>
  <si>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</si>
  <si>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</si>
  <si>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</si>
  <si>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</si>
  <si>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</si>
  <si>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</si>
  <si>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</si>
  <si>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</si>
  <si>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</si>
  <si>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</si>
  <si>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</si>
  <si>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</si>
  <si>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</si>
  <si>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</si>
  <si>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</si>
  <si>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</si>
  <si>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</si>
  <si>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</si>
  <si>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</si>
  <si>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</si>
  <si>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</si>
  <si>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</si>
  <si>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</si>
  <si>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</si>
  <si>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</si>
  <si>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</si>
  <si>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</si>
  <si>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</si>
  <si>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</si>
  <si>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</si>
  <si>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</si>
  <si>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</si>
  <si>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</si>
  <si>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</si>
  <si>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</si>
  <si>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</si>
  <si>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</si>
  <si>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</si>
  <si>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</si>
  <si>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</si>
  <si>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</si>
  <si>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</si>
  <si>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</si>
  <si>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</si>
  <si>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</si>
  <si>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</si>
  <si>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</si>
  <si>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</si>
  <si>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</si>
  <si>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</si>
  <si>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</si>
  <si>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</si>
  <si>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</si>
  <si>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</si>
  <si>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</si>
  <si>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</si>
  <si>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</si>
  <si>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</si>
  <si>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</si>
  <si>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</si>
  <si>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</si>
  <si>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</si>
  <si>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</si>
  <si>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</si>
  <si>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</si>
  <si>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</si>
  <si>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</si>
  <si>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</si>
  <si>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</si>
  <si>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</si>
  <si>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</si>
  <si>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</si>
  <si>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</si>
  <si>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</si>
  <si>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</si>
  <si>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</si>
  <si>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</si>
  <si>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</si>
  <si>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</si>
  <si>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</si>
  <si>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</si>
  <si>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</si>
  <si>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</si>
  <si>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</si>
  <si>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</si>
  <si>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</si>
  <si>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</si>
  <si>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</si>
  <si>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</si>
  <si>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</si>
  <si>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</si>
  <si>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</si>
  <si>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</si>
  <si>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</si>
  <si>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</si>
  <si>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</si>
  <si>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</si>
  <si>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</si>
  <si>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</si>
  <si>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</si>
  <si>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</si>
  <si>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</si>
  <si>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</si>
  <si>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</si>
  <si>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</si>
  <si>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</si>
  <si>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</si>
  <si>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</si>
  <si>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</si>
  <si>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</si>
  <si>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</si>
  <si>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</si>
  <si>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</si>
  <si>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</si>
  <si>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</si>
  <si>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</si>
  <si>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</si>
  <si>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</si>
  <si>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</si>
  <si>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</si>
  <si>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</si>
  <si>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</si>
  <si>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</si>
  <si>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</si>
  <si>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</si>
  <si>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</si>
  <si>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</si>
  <si>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</si>
  <si>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</si>
  <si>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</si>
  <si>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</si>
  <si>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</si>
  <si>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</si>
  <si>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</si>
  <si>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</si>
  <si>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</si>
  <si>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</si>
  <si>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</si>
  <si>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</si>
  <si>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</si>
  <si>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</si>
  <si>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</si>
  <si>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</si>
  <si>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</si>
  <si>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</si>
  <si>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</si>
  <si>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</si>
  <si>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</si>
  <si>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</si>
  <si>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</si>
  <si>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</si>
  <si>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</si>
  <si>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</si>
  <si>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</si>
  <si>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</si>
  <si>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</si>
  <si>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</si>
  <si>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</si>
  <si>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</si>
  <si>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</si>
  <si>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</si>
  <si>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</si>
  <si>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</si>
  <si>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</si>
  <si>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</si>
  <si>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</si>
  <si>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</si>
  <si>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</si>
  <si>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</si>
  <si>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</si>
  <si>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</si>
  <si>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</si>
  <si>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</si>
  <si>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</si>
  <si>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</si>
  <si>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</si>
  <si>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</si>
  <si>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</si>
  <si>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</si>
  <si>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</si>
  <si>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</si>
  <si>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</si>
  <si>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</si>
  <si>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</si>
  <si>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</si>
  <si>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</si>
  <si>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</si>
  <si>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</si>
  <si>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</si>
  <si>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</si>
  <si>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</si>
  <si>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</si>
  <si>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</si>
  <si>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</si>
  <si>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</si>
  <si>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</si>
  <si>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</si>
  <si>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</si>
  <si>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</si>
  <si>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</si>
  <si>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</si>
  <si>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</si>
  <si>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</si>
  <si>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</si>
  <si>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</si>
  <si>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</si>
  <si>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</si>
  <si>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</si>
  <si>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</si>
  <si>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</si>
  <si>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</si>
  <si>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</si>
  <si>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</si>
  <si>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</si>
  <si>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</si>
  <si>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</si>
  <si>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</si>
  <si>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</si>
  <si>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</si>
  <si>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</si>
  <si>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</si>
  <si>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</si>
  <si>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</si>
  <si>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</si>
  <si>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</si>
  <si>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</si>
  <si>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</si>
  <si>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</si>
  <si>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</si>
  <si>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</si>
  <si>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</si>
  <si>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</si>
  <si>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</si>
  <si>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</si>
  <si>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</si>
  <si>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</si>
  <si>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</si>
  <si>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</si>
  <si>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</si>
  <si>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</si>
  <si>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</si>
  <si>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</si>
  <si>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</si>
  <si>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</si>
  <si>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</si>
  <si>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</si>
  <si>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</si>
  <si>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</si>
  <si>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</si>
  <si>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</si>
  <si>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</si>
  <si>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</si>
  <si>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</si>
  <si>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</si>
  <si>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</si>
  <si>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</si>
  <si>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</si>
  <si>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</si>
  <si>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</si>
  <si>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</si>
  <si>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</si>
  <si>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</si>
  <si>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</si>
  <si>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</si>
  <si>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</si>
  <si>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</si>
  <si>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</si>
  <si>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</si>
  <si>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</si>
  <si>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</si>
  <si>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</si>
  <si>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</si>
  <si>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</si>
  <si>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</si>
  <si>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</si>
  <si>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</si>
  <si>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</si>
  <si>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</si>
  <si>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</si>
  <si>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</si>
  <si>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</si>
  <si>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</si>
  <si>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</si>
  <si>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</si>
  <si>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</si>
  <si>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</si>
  <si>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</si>
  <si>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</si>
  <si>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</si>
  <si>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</si>
  <si>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</si>
  <si>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</si>
  <si>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</si>
  <si>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</si>
  <si>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</si>
  <si>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</si>
  <si>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</si>
  <si>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</si>
  <si>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</si>
  <si>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</si>
  <si>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</si>
  <si>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</si>
  <si>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</si>
  <si>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</si>
  <si>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</si>
  <si>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</si>
  <si>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</si>
  <si>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</si>
  <si>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</si>
  <si>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</si>
  <si>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</si>
  <si>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</si>
  <si>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</si>
  <si>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</si>
  <si>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</si>
  <si>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</si>
  <si>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</si>
  <si>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</si>
  <si>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</si>
  <si>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</si>
  <si>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</si>
  <si>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</si>
  <si>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</si>
  <si>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</si>
  <si>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</si>
  <si>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</si>
  <si>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</si>
  <si>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</si>
  <si>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</si>
  <si>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</si>
  <si>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</si>
  <si>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</si>
  <si>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</si>
  <si>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</si>
  <si>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</si>
  <si>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</si>
  <si>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</si>
  <si>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</si>
  <si>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</si>
  <si>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</si>
  <si>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</si>
  <si>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</si>
  <si>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</si>
  <si>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</si>
  <si>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</si>
  <si>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</si>
  <si>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</si>
  <si>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</si>
  <si>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</si>
  <si>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</si>
  <si>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</si>
  <si>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</si>
  <si>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</si>
  <si>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</si>
  <si>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</si>
  <si>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</si>
  <si>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</si>
  <si>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</si>
  <si>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</si>
  <si>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</si>
  <si>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</si>
  <si>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</si>
  <si>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</si>
  <si>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</si>
  <si>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</si>
  <si>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</si>
  <si>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</si>
  <si>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</si>
  <si>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</si>
  <si>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</si>
  <si>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</si>
  <si>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</si>
  <si>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</si>
  <si>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</si>
  <si>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</si>
  <si>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</si>
  <si>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</si>
  <si>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</si>
  <si>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</si>
  <si>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</si>
  <si>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</si>
  <si>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</si>
  <si>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</si>
  <si>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</si>
  <si>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</si>
  <si>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</si>
  <si>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</si>
  <si>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</si>
  <si>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</si>
  <si>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</si>
  <si>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</si>
  <si>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</si>
  <si>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</si>
  <si>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</si>
  <si>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</si>
  <si>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</si>
  <si>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</si>
  <si>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</si>
  <si>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</si>
  <si>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</si>
  <si>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</si>
  <si>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</si>
  <si>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</si>
  <si>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</si>
  <si>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</si>
  <si>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</si>
  <si>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</si>
  <si>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</si>
  <si>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</si>
  <si>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</si>
  <si>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</si>
  <si>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</si>
  <si>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</si>
  <si>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</si>
  <si>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</si>
  <si>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</si>
  <si>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</si>
  <si>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</si>
  <si>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</si>
  <si>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</si>
  <si>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</si>
  <si>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</si>
  <si>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</si>
  <si>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</si>
  <si>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</si>
  <si>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</si>
  <si>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</si>
  <si>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</si>
  <si>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</si>
  <si>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</si>
  <si>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</si>
  <si>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</si>
  <si>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</si>
  <si>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</si>
  <si>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</si>
  <si>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</si>
  <si>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</si>
  <si>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</si>
  <si>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</si>
  <si>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</si>
  <si>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</si>
  <si>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</si>
  <si>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</si>
  <si>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</si>
  <si>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</si>
  <si>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</si>
  <si>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</si>
  <si>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</si>
  <si>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</si>
  <si>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</si>
  <si>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</si>
  <si>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</si>
  <si>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</si>
  <si>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</si>
  <si>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</si>
  <si>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</si>
  <si>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</si>
  <si>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</si>
  <si>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</si>
  <si>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</si>
  <si>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</si>
  <si>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</si>
  <si>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</si>
  <si>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</si>
  <si>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</si>
  <si>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</si>
  <si>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</si>
  <si>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</si>
  <si>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</si>
  <si>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</si>
  <si>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</si>
  <si>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</si>
  <si>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</si>
  <si>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</si>
  <si>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</si>
  <si>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</si>
  <si>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</si>
  <si>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</si>
  <si>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</si>
  <si>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</si>
  <si>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</si>
  <si>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</si>
  <si>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</si>
  <si>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</si>
  <si>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</si>
  <si>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</si>
  <si>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</si>
  <si>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</si>
  <si>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</si>
  <si>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</si>
  <si>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</si>
  <si>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</si>
  <si>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</si>
  <si>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</si>
  <si>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</si>
  <si>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</si>
  <si>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</si>
  <si>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</si>
  <si>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</si>
  <si>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</si>
  <si>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</si>
  <si>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</si>
  <si>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</si>
  <si>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</si>
  <si>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</si>
  <si>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</si>
  <si>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</si>
  <si>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</si>
  <si>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</si>
  <si>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</si>
  <si>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</si>
  <si>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</si>
  <si>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</si>
  <si>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</si>
  <si>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</si>
  <si>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</si>
  <si>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</si>
  <si>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</si>
  <si>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</si>
  <si>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</si>
  <si>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</si>
  <si>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</si>
  <si>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</si>
  <si>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</si>
  <si>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</si>
  <si>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</si>
  <si>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</si>
  <si>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</si>
  <si>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</si>
  <si>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</si>
  <si>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</si>
  <si>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</si>
  <si>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</si>
  <si>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</si>
  <si>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</si>
  <si>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</si>
  <si>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</si>
  <si>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</si>
  <si>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</si>
  <si>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</si>
  <si>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</si>
  <si>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</si>
  <si>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</si>
  <si>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</si>
  <si>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</si>
  <si>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</si>
  <si>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</si>
  <si>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</si>
  <si>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</si>
  <si>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</si>
  <si>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</si>
  <si>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</si>
  <si>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</si>
  <si>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</si>
  <si>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</si>
  <si>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</si>
  <si>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</si>
  <si>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</si>
  <si>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</si>
  <si>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</si>
  <si>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</si>
  <si>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</si>
  <si>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</si>
  <si>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</si>
  <si>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</si>
  <si>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</si>
  <si>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</si>
  <si>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</si>
  <si>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</si>
  <si>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</si>
  <si>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</si>
  <si>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</si>
  <si>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</si>
  <si>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</si>
  <si>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</si>
  <si>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</si>
  <si>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</si>
  <si>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</si>
  <si>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</si>
  <si>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</si>
  <si>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</si>
  <si>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</si>
  <si>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</si>
  <si>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</si>
  <si>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</si>
  <si>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</si>
  <si>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</si>
  <si>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</si>
  <si>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</si>
  <si>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</si>
  <si>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</si>
  <si>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</si>
  <si>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</si>
  <si>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</si>
  <si>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</si>
  <si>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</si>
  <si>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</si>
  <si>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</si>
  <si>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</si>
  <si>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</si>
  <si>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</si>
  <si>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</si>
  <si>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</si>
  <si>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</si>
  <si>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</si>
  <si>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</si>
  <si>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</si>
  <si>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</si>
  <si>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</si>
  <si>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</si>
  <si>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</si>
  <si>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</si>
  <si>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</si>
  <si>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</si>
  <si>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</si>
  <si>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</si>
  <si>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</si>
  <si>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</si>
  <si>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</si>
  <si>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</si>
  <si>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</si>
  <si>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</si>
  <si>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</si>
  <si>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</si>
  <si>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</si>
  <si>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</si>
  <si>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</si>
  <si>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</si>
  <si>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</si>
  <si>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</si>
  <si>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</si>
  <si>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</si>
  <si>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</si>
  <si>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</si>
  <si>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</si>
  <si>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</si>
  <si>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</si>
  <si>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</si>
  <si>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</si>
  <si>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</si>
  <si>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</si>
  <si>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</si>
  <si>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</si>
  <si>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</si>
  <si>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</si>
  <si>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</si>
  <si>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</si>
  <si>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</si>
  <si>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</si>
  <si>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</si>
  <si>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</si>
  <si>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</si>
  <si>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</si>
  <si>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</si>
  <si>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</si>
  <si>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</si>
  <si>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</si>
  <si>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</si>
  <si>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</si>
  <si>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</si>
  <si>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</si>
  <si>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</si>
  <si>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</si>
  <si>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</si>
  <si>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</si>
  <si>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</si>
  <si>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</si>
  <si>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</si>
  <si>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</si>
  <si>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</si>
  <si>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</si>
  <si>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</si>
  <si>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</si>
  <si>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</si>
  <si>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</si>
  <si>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</si>
  <si>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</si>
  <si>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</si>
  <si>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</si>
  <si>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</si>
  <si>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</si>
  <si>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</si>
  <si>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</si>
  <si>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</si>
  <si>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</si>
  <si>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</si>
  <si>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</si>
  <si>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</si>
  <si>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</si>
  <si>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</si>
  <si>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</si>
  <si>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</si>
  <si>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</si>
  <si>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</si>
  <si>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</si>
  <si>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</si>
  <si>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</si>
  <si>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</si>
  <si>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</si>
  <si>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</si>
  <si>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</si>
  <si>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</si>
  <si>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</si>
  <si>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</si>
  <si>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</si>
  <si>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</si>
  <si>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</si>
  <si>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</si>
  <si>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</si>
  <si>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</si>
  <si>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</si>
  <si>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</si>
  <si>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</si>
  <si>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</si>
  <si>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</si>
  <si>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</si>
  <si>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</si>
  <si>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</si>
  <si>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</si>
  <si>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</si>
  <si>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</si>
  <si>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</si>
  <si>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</si>
  <si>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</si>
  <si>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</si>
  <si>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</si>
  <si>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</si>
  <si>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</si>
  <si>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</si>
  <si>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</si>
  <si>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</si>
  <si>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</si>
  <si>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</si>
  <si>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</si>
  <si>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</si>
  <si>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</si>
  <si>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</si>
  <si>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</si>
  <si>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</si>
  <si>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</si>
  <si>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</si>
  <si>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</si>
  <si>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</si>
  <si>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</si>
  <si>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</si>
  <si>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</si>
  <si>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</si>
  <si>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</si>
  <si>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</si>
  <si>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</si>
  <si>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</si>
  <si>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</si>
  <si>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</si>
  <si>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</si>
  <si>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</si>
  <si>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</si>
  <si>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</si>
  <si>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</si>
  <si>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</si>
  <si>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</si>
  <si>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</si>
  <si>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</si>
  <si>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</si>
  <si>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</si>
  <si>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</si>
  <si>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</si>
  <si>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</si>
  <si>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</si>
  <si>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</si>
  <si>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</si>
  <si>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</si>
  <si>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</si>
  <si>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</si>
  <si>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</si>
  <si>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</si>
  <si>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</si>
  <si>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</si>
  <si>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</si>
  <si>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</si>
  <si>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</si>
  <si>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</si>
  <si>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</si>
  <si>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</si>
  <si>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</si>
  <si>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</si>
  <si>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</si>
  <si>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</si>
  <si>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</si>
  <si>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</si>
  <si>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</si>
  <si>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</si>
  <si>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</si>
  <si>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</si>
  <si>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</si>
  <si>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</si>
  <si>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</si>
  <si>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</si>
  <si>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</si>
  <si>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</si>
  <si>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</si>
  <si>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</si>
  <si>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</si>
  <si>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</si>
  <si>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</si>
  <si>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</si>
  <si>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</si>
  <si>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</si>
  <si>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</si>
  <si>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</si>
  <si>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</si>
  <si>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</si>
  <si>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</si>
  <si>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</si>
  <si>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</si>
  <si>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</si>
  <si>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</si>
  <si>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</si>
  <si>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</si>
  <si>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</si>
  <si>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</si>
  <si>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</si>
  <si>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</si>
  <si>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</si>
  <si>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</si>
  <si>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</si>
  <si>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</si>
  <si>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</si>
  <si>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</si>
  <si>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</si>
  <si>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</si>
  <si>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</si>
  <si>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</si>
  <si>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</si>
  <si>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</si>
  <si>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</si>
  <si>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</si>
  <si>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</si>
  <si>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</si>
  <si>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</si>
  <si>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</si>
  <si>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</si>
  <si>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</si>
  <si>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</si>
  <si>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</si>
  <si>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</si>
  <si>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</si>
  <si>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</si>
  <si>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</si>
  <si>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</si>
  <si>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</si>
  <si>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</si>
  <si>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</si>
  <si>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</si>
  <si>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</si>
  <si>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</si>
  <si>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</si>
  <si>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</si>
  <si>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</si>
  <si>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</si>
  <si>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</si>
  <si>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</si>
  <si>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</si>
  <si>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</si>
  <si>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</si>
  <si>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</si>
  <si>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</si>
  <si>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</si>
  <si>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</si>
  <si>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</si>
  <si>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</si>
  <si>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</si>
  <si>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</si>
  <si>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</si>
  <si>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</si>
  <si>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</si>
  <si>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</si>
  <si>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</si>
  <si>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</si>
  <si>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</si>
  <si>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</si>
  <si>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</si>
  <si>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</si>
  <si>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</si>
  <si>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</si>
  <si>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</si>
  <si>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</si>
  <si>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</si>
  <si>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</si>
  <si>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</si>
  <si>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</si>
  <si>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</si>
  <si>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</si>
  <si>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</si>
  <si>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</si>
  <si>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</si>
  <si>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</si>
  <si>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</si>
  <si>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</si>
  <si>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</si>
  <si>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</si>
  <si>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</si>
  <si>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</si>
  <si>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</si>
  <si>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</si>
  <si>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</si>
  <si>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</si>
  <si>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</si>
  <si>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</si>
  <si>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</si>
  <si>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</si>
  <si>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</si>
  <si>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</si>
  <si>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</si>
  <si>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</si>
  <si>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</si>
  <si>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</si>
  <si>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</si>
  <si>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</si>
  <si>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</si>
  <si>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</si>
  <si>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</si>
  <si>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</si>
  <si>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</si>
  <si>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</si>
  <si>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</si>
  <si>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</si>
  <si>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</si>
  <si>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</si>
  <si>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</si>
  <si>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</si>
  <si>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</si>
  <si>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</si>
  <si>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</si>
  <si>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</si>
  <si>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</si>
  <si>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</si>
  <si>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</si>
  <si>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</si>
  <si>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</si>
  <si>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</si>
  <si>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</si>
  <si>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</si>
  <si>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</si>
  <si>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</si>
  <si>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</si>
  <si>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</si>
  <si>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</si>
  <si>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</si>
  <si>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</si>
  <si>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</si>
  <si>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</si>
  <si>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</si>
  <si>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</si>
  <si>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</si>
  <si>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</si>
  <si>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</si>
  <si>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</si>
  <si>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</si>
  <si>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</si>
  <si>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</si>
  <si>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</si>
  <si>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</si>
  <si>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</si>
  <si>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</si>
  <si>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</si>
  <si>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</si>
  <si>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</si>
  <si>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</si>
  <si>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</si>
  <si>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</si>
  <si>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</si>
  <si>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</si>
  <si>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</si>
  <si>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</si>
  <si>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</si>
  <si>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</si>
  <si>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</si>
  <si>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</si>
  <si>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</si>
  <si>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</si>
  <si>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</si>
  <si>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</si>
  <si>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</si>
  <si>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</si>
  <si>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</si>
  <si>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</si>
  <si>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</si>
  <si>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</si>
  <si>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</si>
  <si>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</si>
  <si>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</si>
  <si>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</si>
  <si>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</si>
  <si>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</si>
  <si>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</si>
  <si>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</si>
  <si>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</si>
  <si>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</si>
  <si>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</si>
  <si>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</si>
  <si>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</si>
  <si>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</si>
  <si>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</si>
  <si>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</si>
  <si>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</si>
  <si>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</si>
  <si>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</si>
  <si>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</si>
  <si>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</si>
  <si>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</si>
  <si>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</si>
  <si>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</si>
  <si>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</si>
  <si>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</si>
  <si>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</si>
  <si>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</si>
  <si>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</si>
  <si>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</si>
  <si>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</si>
  <si>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</si>
  <si>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</si>
  <si>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</si>
  <si>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</si>
  <si>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</si>
  <si>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</si>
  <si>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</si>
  <si>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</si>
  <si>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</si>
  <si>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</si>
  <si>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</si>
  <si>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</si>
  <si>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</si>
  <si>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</si>
  <si>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</si>
  <si>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</si>
  <si>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</si>
  <si>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</si>
  <si>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</si>
  <si>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</si>
  <si>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</si>
  <si>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</si>
  <si>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</si>
  <si>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</si>
  <si>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</si>
  <si>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</si>
  <si>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</si>
  <si>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</si>
  <si>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</si>
  <si>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</si>
  <si>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</si>
  <si>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</si>
  <si>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</si>
  <si>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</si>
  <si>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</si>
  <si>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</si>
  <si>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</si>
  <si>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</si>
  <si>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</si>
  <si>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</si>
  <si>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</si>
  <si>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</si>
  <si>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</si>
  <si>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</si>
  <si>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</si>
  <si>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</si>
  <si>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</si>
  <si>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</si>
  <si>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</si>
  <si>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</si>
  <si>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</si>
  <si>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</si>
  <si>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</si>
  <si>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</si>
  <si>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</si>
  <si>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</si>
  <si>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</si>
  <si>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</si>
  <si>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</si>
  <si>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</si>
  <si>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</si>
  <si>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</si>
  <si>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</si>
  <si>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</si>
  <si>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</si>
  <si>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</si>
  <si>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</si>
  <si>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</si>
  <si>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</si>
  <si>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</si>
  <si>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</si>
  <si>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</si>
  <si>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</si>
  <si>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</si>
  <si>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</si>
  <si>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</si>
  <si>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</si>
  <si>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</si>
  <si>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</si>
  <si>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</si>
  <si>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</si>
  <si>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</si>
  <si>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</si>
  <si>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</si>
  <si>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</si>
  <si>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</si>
  <si>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</si>
  <si>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</si>
  <si>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</si>
  <si>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</si>
  <si>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</si>
  <si>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</si>
  <si>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</si>
  <si>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</si>
  <si>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</si>
  <si>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</si>
  <si>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</si>
  <si>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</si>
  <si>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</si>
  <si>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</si>
  <si>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</si>
  <si>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</si>
  <si>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</si>
  <si>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</si>
  <si>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</si>
  <si>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</si>
  <si>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</si>
  <si>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</si>
  <si>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</si>
  <si>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</si>
  <si>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</si>
  <si>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</si>
  <si>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</si>
  <si>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</si>
  <si>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</si>
  <si>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</si>
  <si>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</si>
  <si>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</si>
  <si>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</si>
  <si>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</si>
  <si>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</si>
  <si>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</si>
  <si>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</si>
  <si>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</si>
  <si>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</si>
  <si>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</si>
  <si>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</si>
  <si>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</si>
  <si>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</si>
  <si>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</si>
  <si>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</si>
  <si>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</si>
  <si>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</si>
  <si>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</si>
  <si>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</si>
  <si>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</si>
  <si>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</si>
  <si>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</si>
  <si>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</si>
  <si>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</si>
  <si>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</si>
  <si>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</si>
  <si>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</si>
  <si>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</si>
  <si>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</si>
  <si>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</si>
  <si>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</si>
  <si>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</si>
  <si>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</si>
  <si>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</si>
  <si>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</si>
  <si>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</si>
  <si>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</si>
  <si>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</si>
  <si>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</si>
  <si>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</si>
  <si>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</si>
  <si>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</si>
  <si>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</si>
  <si>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</si>
  <si>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</si>
  <si>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</si>
  <si>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</si>
  <si>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</si>
  <si>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</si>
  <si>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</si>
  <si>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</si>
  <si>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</si>
  <si>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</si>
  <si>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</si>
  <si>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</si>
  <si>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</si>
  <si>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</si>
  <si>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</si>
  <si>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</si>
  <si>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</si>
  <si>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</si>
  <si>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</si>
  <si>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</si>
  <si>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</si>
  <si>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</si>
  <si>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</si>
  <si>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</si>
  <si>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</si>
  <si>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</si>
  <si>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</si>
  <si>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</si>
  <si>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</si>
  <si>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</si>
  <si>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</si>
  <si>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</si>
  <si>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</si>
  <si>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</si>
  <si>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</si>
  <si>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</si>
  <si>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</si>
  <si>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</si>
  <si>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</si>
  <si>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</si>
  <si>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</si>
  <si>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</si>
  <si>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</si>
  <si>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</si>
  <si>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</si>
  <si>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</si>
  <si>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</si>
  <si>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</si>
  <si>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</si>
  <si>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</si>
  <si>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</si>
  <si>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</si>
  <si>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</si>
  <si>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</si>
  <si>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</si>
  <si>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</si>
  <si>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</si>
  <si>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</si>
  <si>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</si>
  <si>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</si>
  <si>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</si>
  <si>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</si>
  <si>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</si>
  <si>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</si>
  <si>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</si>
  <si>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</si>
  <si>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</si>
  <si>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</si>
  <si>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</si>
  <si>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</si>
  <si>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</si>
  <si>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</si>
  <si>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</si>
  <si>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</si>
  <si>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</si>
  <si>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</si>
  <si>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</si>
  <si>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</si>
  <si>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</si>
  <si>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</si>
  <si>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</si>
  <si>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</si>
  <si>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</si>
  <si>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</si>
  <si>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</si>
  <si>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</si>
  <si>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</si>
  <si>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</si>
  <si>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</si>
  <si>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</si>
  <si>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</si>
  <si>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</si>
  <si>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</si>
  <si>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</si>
  <si>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</si>
  <si>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</si>
  <si>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</si>
  <si>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</si>
  <si>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</si>
  <si>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</si>
  <si>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</si>
  <si>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</si>
  <si>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</si>
  <si>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</si>
  <si>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</si>
  <si>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</si>
  <si>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</si>
  <si>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</si>
  <si>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</si>
  <si>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</si>
  <si>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</si>
  <si>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</si>
  <si>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</si>
  <si>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</si>
  <si>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</si>
  <si>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</si>
  <si>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</si>
  <si>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</si>
  <si>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</si>
  <si>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</si>
  <si>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</si>
  <si>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</si>
  <si>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</si>
  <si>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</si>
  <si>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</si>
  <si>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</si>
  <si>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</si>
  <si>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</si>
  <si>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</si>
  <si>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</si>
  <si>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</si>
  <si>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</si>
  <si>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</si>
  <si>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</si>
  <si>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</si>
  <si>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</si>
  <si>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</si>
  <si>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</si>
  <si>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</si>
  <si>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</si>
  <si>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</si>
  <si>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</si>
  <si>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</si>
  <si>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</si>
  <si>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</si>
  <si>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</si>
  <si>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</si>
  <si>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</si>
  <si>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</si>
  <si>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</si>
  <si>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</si>
  <si>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</si>
  <si>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</si>
  <si>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</si>
  <si>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</si>
  <si>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</si>
  <si>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</si>
  <si>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</si>
  <si>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</si>
  <si>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</si>
  <si>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</si>
  <si>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</si>
  <si>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</si>
  <si>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</si>
  <si>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</si>
  <si>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</si>
  <si>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</si>
  <si>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</si>
  <si>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</si>
  <si>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</si>
  <si>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</si>
  <si>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</si>
  <si>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</si>
  <si>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</si>
  <si>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</si>
  <si>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</si>
  <si>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</si>
  <si>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</si>
  <si>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</si>
  <si>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</si>
  <si>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</si>
  <si>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</si>
  <si>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</si>
  <si>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</si>
  <si>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</si>
  <si>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</si>
  <si>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</si>
  <si>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</si>
  <si>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</si>
  <si>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</si>
  <si>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</si>
  <si>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</si>
  <si>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</si>
  <si>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</si>
  <si>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</si>
  <si>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</si>
  <si>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</si>
  <si>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</si>
  <si>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</si>
  <si>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</si>
  <si>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</si>
  <si>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</si>
  <si>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</si>
  <si>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</si>
  <si>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</si>
  <si>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</si>
  <si>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</si>
  <si>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</si>
  <si>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</si>
  <si>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</si>
  <si>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</si>
  <si>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</si>
  <si>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</si>
  <si>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</si>
  <si>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</si>
  <si>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</si>
  <si>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</si>
  <si>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</si>
  <si>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</si>
  <si>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</si>
  <si>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</si>
  <si>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</si>
  <si>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</si>
  <si>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</si>
  <si>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</si>
  <si>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</si>
  <si>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</si>
  <si>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</si>
  <si>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</si>
  <si>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</si>
  <si>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</si>
  <si>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</si>
  <si>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</si>
  <si>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</si>
  <si>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</si>
  <si>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</si>
  <si>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</si>
  <si>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</si>
  <si>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</si>
  <si>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</si>
  <si>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</si>
  <si>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</si>
  <si>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</si>
  <si>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</si>
  <si>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</si>
  <si>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</si>
  <si>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</si>
  <si>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</si>
  <si>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</si>
  <si>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</si>
  <si>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</si>
  <si>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</si>
  <si>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</si>
  <si>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</si>
  <si>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</si>
  <si>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</si>
  <si>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</si>
  <si>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</si>
  <si>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</si>
  <si>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</si>
  <si>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</si>
  <si>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</si>
  <si>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</si>
  <si>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</si>
  <si>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</si>
  <si>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</si>
  <si>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</si>
  <si>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</si>
  <si>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</si>
  <si>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</si>
  <si>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</si>
  <si>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</si>
  <si>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</si>
  <si>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</si>
  <si>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</si>
  <si>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</si>
  <si>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</si>
  <si>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</si>
  <si>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</si>
  <si>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</si>
  <si>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</si>
  <si>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</si>
  <si>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</si>
  <si>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</si>
  <si>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</si>
  <si>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</si>
  <si>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</si>
  <si>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</si>
  <si>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</si>
  <si>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</si>
  <si>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</si>
  <si>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</si>
  <si>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</si>
  <si>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</si>
  <si>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</si>
  <si>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</si>
  <si>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</si>
  <si>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</si>
  <si>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</si>
  <si>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</si>
  <si>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</si>
  <si>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</si>
  <si>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</si>
  <si>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</si>
  <si>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</si>
  <si>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</si>
  <si>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</si>
  <si>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</si>
  <si>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</si>
  <si>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</si>
  <si>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</si>
  <si>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</si>
  <si>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</si>
  <si>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</si>
  <si>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</si>
  <si>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</si>
  <si>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</si>
  <si>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</si>
  <si>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</si>
  <si>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</si>
  <si>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</si>
  <si>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</si>
  <si>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</si>
  <si>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</si>
  <si>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</si>
  <si>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</si>
  <si>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</si>
  <si>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</si>
  <si>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</si>
  <si>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</si>
  <si>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</si>
  <si>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</si>
  <si>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</si>
  <si>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</si>
  <si>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</si>
  <si>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</si>
  <si>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</si>
  <si>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</si>
  <si>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</si>
  <si>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</si>
  <si>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</si>
  <si>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</si>
  <si>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</si>
  <si>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</si>
  <si>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</si>
  <si>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</si>
  <si>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</si>
  <si>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</si>
  <si>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</si>
  <si>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</si>
  <si>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</si>
  <si>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</si>
  <si>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</si>
  <si>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</si>
  <si>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</si>
  <si>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</si>
  <si>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</si>
  <si>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</si>
  <si>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</si>
  <si>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</si>
  <si>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</si>
  <si>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</si>
  <si>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</si>
  <si>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</si>
  <si>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</si>
  <si>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</si>
  <si>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</si>
  <si>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</si>
  <si>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</si>
  <si>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</si>
  <si>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</si>
  <si>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</si>
  <si>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</si>
  <si>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</si>
  <si>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</si>
  <si>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</si>
  <si>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</si>
  <si>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</si>
  <si>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</si>
  <si>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</si>
  <si>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</si>
  <si>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</si>
  <si>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</si>
  <si>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</si>
  <si>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</si>
  <si>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</si>
  <si>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</si>
  <si>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</si>
  <si>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</si>
  <si>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</si>
  <si>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</si>
  <si>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</si>
  <si>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</si>
  <si>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</si>
  <si>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</si>
  <si>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</si>
  <si>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</si>
  <si>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</si>
  <si>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</si>
  <si>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</si>
  <si>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</si>
  <si>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</si>
  <si>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</si>
  <si>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</si>
  <si>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</si>
  <si>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</si>
  <si>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</si>
  <si>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</si>
  <si>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</si>
  <si>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</si>
  <si>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</si>
  <si>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</si>
  <si>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</si>
  <si>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</si>
  <si>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</si>
  <si>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</si>
  <si>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</si>
  <si>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</si>
  <si>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</si>
  <si>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</si>
  <si>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</si>
  <si>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</si>
  <si>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</si>
  <si>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</si>
  <si>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</si>
  <si>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</si>
  <si>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</si>
  <si>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</si>
  <si>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</si>
  <si>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</si>
  <si>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</si>
  <si>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</si>
  <si>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</si>
  <si>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</si>
  <si>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</si>
  <si>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</si>
  <si>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</si>
  <si>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</si>
  <si>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</si>
  <si>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</si>
  <si>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</si>
  <si>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</si>
  <si>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</si>
  <si>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</si>
  <si>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</si>
  <si>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</si>
  <si>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</si>
  <si>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</si>
  <si>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</si>
  <si>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</si>
  <si>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</si>
  <si>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</si>
  <si>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</si>
  <si>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</si>
  <si>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</si>
  <si>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</si>
  <si>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</si>
  <si>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</si>
  <si>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</si>
  <si>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</si>
  <si>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</si>
  <si>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</si>
  <si>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</si>
  <si>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</si>
  <si>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</si>
  <si>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</si>
  <si>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</si>
  <si>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</si>
  <si>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</si>
  <si>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</si>
  <si>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</si>
  <si>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</si>
  <si>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</si>
  <si>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</si>
  <si>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</si>
  <si>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</si>
  <si>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</si>
  <si>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</si>
  <si>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</si>
  <si>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</si>
  <si>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</si>
  <si>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</si>
  <si>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</si>
  <si>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</si>
  <si>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</si>
  <si>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</si>
  <si>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</si>
  <si>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</si>
  <si>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</si>
  <si>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</si>
  <si>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</si>
  <si>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</si>
  <si>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</si>
  <si>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</si>
  <si>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</si>
  <si>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</si>
  <si>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</si>
  <si>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</si>
  <si>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</si>
  <si>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</si>
  <si>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</si>
  <si>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</si>
  <si>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</si>
  <si>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</si>
  <si>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</si>
  <si>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</si>
  <si>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</si>
  <si>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</si>
  <si>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</si>
  <si>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</si>
  <si>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</si>
  <si>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</si>
  <si>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</si>
  <si>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</si>
  <si>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</si>
  <si>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</si>
  <si>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</si>
  <si>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</si>
  <si>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</si>
  <si>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</si>
  <si>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</si>
  <si>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</si>
  <si>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</si>
  <si>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</si>
  <si>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</si>
  <si>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</si>
  <si>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</si>
  <si>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</si>
  <si>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</si>
  <si>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</si>
  <si>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</si>
  <si>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</si>
  <si>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</si>
  <si>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</si>
  <si>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</si>
  <si>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</si>
  <si>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</si>
  <si>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</si>
  <si>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</si>
  <si>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</si>
  <si>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</si>
  <si>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</si>
  <si>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</si>
  <si>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</si>
  <si>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</si>
  <si>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</si>
  <si>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</si>
  <si>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</si>
  <si>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</si>
  <si>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</si>
  <si>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</si>
  <si>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</si>
  <si>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</si>
  <si>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</si>
  <si>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</si>
  <si>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</si>
  <si>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</si>
  <si>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</si>
  <si>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</si>
  <si>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</si>
  <si>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</si>
  <si>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</si>
  <si>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</si>
  <si>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</si>
  <si>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</si>
  <si>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</si>
  <si>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</si>
  <si>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</si>
  <si>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</si>
  <si>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</si>
  <si>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</si>
  <si>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</si>
  <si>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</si>
  <si>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</si>
  <si>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</si>
  <si>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</si>
  <si>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</si>
  <si>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</si>
  <si>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</si>
  <si>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</si>
  <si>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</si>
  <si>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</si>
  <si>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</si>
  <si>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</si>
  <si>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</si>
  <si>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</si>
  <si>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</si>
  <si>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</si>
  <si>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</si>
  <si>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</si>
  <si>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</si>
  <si>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</si>
  <si>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</si>
  <si>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</si>
  <si>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</si>
  <si>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</si>
  <si>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</si>
  <si>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</si>
  <si>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</si>
  <si>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</si>
  <si>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</si>
  <si>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</si>
  <si>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</si>
  <si>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</si>
  <si>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</si>
  <si>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</si>
  <si>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</si>
  <si>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</si>
  <si>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</si>
  <si>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</si>
  <si>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</si>
  <si>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</si>
  <si>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</si>
  <si>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</si>
  <si>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</si>
  <si>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</si>
  <si>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</si>
  <si>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</si>
  <si>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</si>
  <si>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</si>
  <si>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</si>
  <si>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</si>
  <si>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</si>
  <si>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</si>
  <si>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</si>
  <si>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</si>
  <si>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</si>
  <si>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</si>
  <si>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</si>
  <si>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</si>
  <si>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</si>
  <si>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</si>
  <si>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</si>
  <si>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</si>
  <si>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</si>
  <si>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</si>
  <si>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</si>
  <si>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</si>
  <si>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</si>
  <si>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</si>
  <si>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</si>
  <si>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</si>
  <si>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</si>
  <si>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</si>
  <si>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</si>
  <si>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</si>
  <si>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</si>
  <si>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</si>
  <si>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</si>
  <si>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</si>
  <si>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</si>
  <si>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</si>
  <si>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</si>
  <si>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</si>
  <si>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</si>
  <si>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</si>
  <si>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</si>
  <si>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</si>
  <si>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</si>
  <si>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</si>
  <si>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</si>
  <si>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</si>
  <si>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</si>
  <si>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</si>
  <si>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</si>
  <si>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</si>
  <si>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</si>
  <si>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</si>
  <si>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</si>
  <si>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</si>
  <si>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</si>
  <si>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</si>
  <si>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</si>
  <si>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</si>
  <si>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</si>
  <si>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</si>
  <si>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</si>
  <si>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</si>
  <si>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</si>
  <si>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</si>
  <si>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</si>
  <si>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</si>
  <si>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</si>
  <si>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</si>
  <si>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</si>
  <si>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</si>
  <si>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</si>
  <si>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</si>
  <si>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</si>
  <si>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</si>
  <si>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</si>
  <si>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</si>
  <si>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</si>
  <si>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</si>
  <si>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</si>
  <si>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</si>
  <si>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</si>
  <si>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</si>
  <si>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</si>
  <si>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</si>
  <si>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</si>
  <si>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</si>
  <si>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</si>
  <si>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</si>
  <si>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</si>
  <si>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</si>
  <si>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</si>
  <si>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</si>
  <si>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</si>
  <si>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</si>
  <si>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</si>
  <si>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</si>
  <si>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</si>
  <si>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</si>
  <si>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</si>
  <si>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</si>
  <si>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</si>
  <si>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</si>
  <si>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</si>
  <si>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</si>
  <si>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</si>
  <si>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</si>
  <si>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</si>
  <si>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</si>
  <si>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</si>
  <si>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</si>
  <si>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</si>
  <si>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</si>
  <si>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</si>
  <si>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</si>
  <si>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</si>
  <si>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</si>
  <si>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</si>
  <si>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</si>
  <si>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</si>
  <si>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</si>
  <si>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</si>
  <si>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</si>
  <si>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</si>
  <si>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</si>
  <si>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</si>
  <si>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</si>
  <si>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</si>
  <si>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</si>
  <si>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</si>
  <si>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</si>
  <si>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</si>
  <si>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</si>
  <si>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</si>
  <si>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</si>
  <si>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</si>
  <si>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</si>
  <si>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</si>
  <si>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</si>
  <si>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</si>
  <si>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</si>
  <si>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</si>
  <si>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</si>
  <si>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</si>
  <si>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</si>
  <si>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</si>
  <si>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</si>
  <si>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</si>
  <si>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</si>
  <si>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</si>
  <si>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</si>
  <si>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</si>
  <si>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</si>
  <si>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</si>
  <si>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</si>
  <si>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</si>
  <si>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</si>
  <si>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</si>
  <si>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</si>
  <si>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</si>
  <si>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</si>
  <si>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</si>
  <si>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</si>
  <si>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</si>
  <si>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</si>
  <si>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</si>
  <si>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</si>
  <si>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</si>
  <si>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</si>
  <si>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</si>
  <si>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</si>
  <si>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</si>
  <si>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</si>
  <si>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</si>
  <si>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</si>
  <si>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</si>
  <si>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</si>
  <si>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</si>
  <si>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</si>
  <si>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</si>
  <si>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</si>
  <si>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</si>
  <si>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</si>
  <si>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</si>
  <si>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</si>
  <si>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</si>
  <si>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</si>
  <si>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</si>
  <si>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</si>
  <si>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</si>
  <si>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</si>
  <si>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</si>
  <si>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</si>
  <si>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</si>
  <si>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</si>
  <si>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</si>
  <si>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</si>
  <si>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</si>
  <si>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</si>
  <si>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</si>
  <si>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</si>
  <si>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</si>
  <si>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</si>
  <si>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</si>
  <si>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</si>
  <si>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</si>
  <si>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</si>
  <si>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</si>
  <si>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</si>
  <si>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</si>
  <si>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</si>
  <si>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</si>
  <si>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</si>
  <si>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</si>
  <si>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</si>
  <si>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</si>
  <si>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</si>
  <si>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</si>
  <si>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</si>
  <si>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</si>
  <si>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</si>
  <si>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</si>
  <si>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</si>
  <si>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</si>
  <si>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</si>
  <si>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</si>
  <si>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</si>
  <si>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</si>
  <si>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</si>
  <si>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</si>
  <si>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</si>
  <si>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</si>
  <si>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</si>
  <si>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</si>
  <si>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</si>
  <si>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</si>
  <si>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</si>
  <si>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</si>
  <si>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</si>
  <si>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</si>
  <si>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</si>
  <si>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</si>
  <si>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</si>
  <si>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</si>
  <si>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</si>
  <si>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</si>
  <si>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</si>
  <si>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</si>
  <si>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</si>
  <si>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</si>
  <si>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</si>
  <si>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</si>
  <si>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</si>
  <si>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</si>
  <si>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</si>
  <si>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</si>
  <si>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</si>
  <si>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</si>
  <si>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</si>
  <si>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</si>
  <si>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</si>
  <si>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</si>
  <si>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</si>
  <si>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</si>
  <si>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</si>
  <si>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</si>
  <si>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</si>
  <si>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</si>
  <si>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</si>
  <si>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</si>
  <si>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</si>
  <si>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</si>
  <si>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</si>
  <si>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</si>
  <si>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</si>
  <si>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</si>
  <si>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</si>
  <si>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</si>
  <si>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</si>
  <si>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</si>
  <si>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</si>
  <si>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</si>
  <si>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</si>
  <si>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</si>
  <si>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</si>
  <si>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</si>
  <si>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</si>
  <si>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</si>
  <si>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</si>
  <si>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</si>
  <si>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</si>
  <si>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</si>
  <si>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</si>
  <si>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</si>
  <si>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</si>
  <si>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</si>
  <si>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</si>
  <si>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</si>
  <si>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</si>
  <si>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</si>
  <si>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</si>
  <si>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</si>
  <si>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</si>
  <si>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</si>
  <si>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</si>
  <si>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</si>
  <si>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</si>
  <si>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</si>
  <si>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</si>
  <si>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</si>
  <si>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</si>
  <si>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</si>
  <si>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</si>
  <si>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</si>
  <si>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</si>
  <si>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</si>
  <si>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</si>
  <si>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</si>
  <si>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</si>
  <si>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</si>
  <si>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</si>
  <si>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</si>
  <si>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</si>
  <si>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</si>
  <si>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</si>
  <si>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</si>
  <si>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</si>
  <si>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</si>
  <si>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</si>
  <si>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</si>
  <si>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</si>
  <si>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</si>
  <si>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</si>
  <si>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</si>
  <si>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</si>
  <si>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</si>
  <si>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</si>
  <si>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</si>
  <si>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</si>
  <si>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</si>
  <si>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</si>
  <si>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</si>
  <si>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</si>
  <si>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</si>
  <si>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</si>
  <si>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</si>
  <si>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</si>
  <si>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</si>
  <si>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</si>
  <si>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</si>
  <si>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</si>
  <si>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</si>
  <si>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</si>
  <si>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</si>
  <si>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</si>
  <si>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</si>
  <si>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</si>
  <si>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</si>
  <si>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</si>
  <si>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</si>
  <si>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</si>
  <si>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</si>
  <si>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</si>
  <si>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</si>
  <si>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</si>
  <si>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</si>
  <si>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</si>
  <si>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</si>
  <si>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</si>
  <si>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</si>
  <si>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</si>
  <si>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</si>
  <si>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</si>
  <si>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</si>
  <si>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</si>
  <si>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</si>
  <si>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</si>
  <si>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</si>
  <si>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</si>
  <si>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</si>
  <si>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</si>
  <si>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</si>
  <si>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</si>
  <si>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</si>
  <si>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</si>
  <si>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</si>
  <si>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</si>
  <si>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</si>
  <si>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</si>
  <si>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</si>
  <si>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</si>
  <si>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</si>
  <si>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</si>
  <si>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</si>
  <si>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</si>
  <si>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</si>
  <si>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</si>
  <si>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</si>
  <si>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</si>
  <si>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</si>
  <si>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</si>
  <si>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</si>
  <si>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</si>
  <si>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</si>
  <si>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</si>
  <si>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</si>
  <si>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</si>
  <si>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</si>
  <si>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</si>
  <si>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</si>
  <si>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</si>
  <si>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</si>
  <si>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</si>
  <si>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</si>
  <si>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</si>
  <si>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</si>
  <si>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</si>
  <si>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</si>
  <si>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</si>
  <si>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</si>
  <si>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</si>
  <si>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</si>
  <si>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</si>
  <si>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</si>
  <si>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</si>
  <si>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</si>
  <si>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</si>
  <si>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</si>
  <si>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</si>
  <si>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</si>
  <si>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</si>
  <si>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</si>
  <si>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</si>
  <si>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</si>
  <si>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</si>
  <si>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</si>
  <si>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</si>
  <si>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</si>
  <si>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</si>
  <si>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</si>
  <si>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</si>
  <si>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</si>
  <si>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</si>
  <si>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</si>
  <si>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</si>
  <si>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</si>
  <si>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</si>
  <si>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</si>
  <si>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</si>
  <si>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</si>
  <si>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</si>
  <si>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</si>
  <si>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</si>
  <si>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</si>
  <si>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</si>
  <si>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</si>
  <si>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</si>
  <si>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</si>
  <si>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</si>
  <si>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</si>
  <si>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</si>
  <si>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</si>
  <si>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</si>
  <si>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</si>
  <si>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</si>
  <si>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</si>
  <si>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</si>
  <si>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</si>
  <si>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</si>
  <si>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</si>
  <si>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</si>
  <si>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</si>
  <si>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</si>
  <si>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</si>
  <si>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</si>
  <si>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</si>
  <si>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</si>
  <si>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</si>
  <si>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</si>
  <si>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</si>
  <si>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</si>
  <si>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</si>
  <si>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</si>
  <si>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</si>
  <si>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</si>
  <si>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</si>
  <si>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</si>
  <si>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</si>
  <si>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</si>
  <si>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</si>
  <si>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</si>
  <si>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</si>
  <si>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</si>
  <si>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</si>
  <si>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</si>
  <si>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</si>
  <si>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</si>
  <si>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</si>
  <si>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</si>
  <si>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</si>
  <si>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</si>
  <si>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</si>
  <si>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</si>
  <si>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</si>
  <si>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</si>
  <si>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</si>
  <si>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</si>
  <si>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</si>
  <si>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</si>
  <si>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</si>
  <si>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</si>
  <si>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</si>
  <si>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</si>
  <si>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</si>
  <si>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</si>
  <si>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</si>
  <si>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</si>
  <si>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</si>
  <si>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</si>
  <si>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</si>
  <si>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</si>
  <si>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</si>
  <si>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</si>
  <si>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</si>
  <si>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</si>
  <si>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</si>
  <si>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</si>
  <si>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</si>
  <si>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</si>
  <si>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</si>
  <si>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</si>
  <si>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</si>
  <si>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</si>
  <si>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</si>
  <si>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</si>
  <si>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</si>
  <si>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</si>
  <si>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</si>
  <si>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</si>
  <si>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</si>
  <si>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</si>
  <si>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</si>
  <si>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</si>
  <si>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</si>
  <si>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</si>
  <si>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</si>
  <si>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</si>
  <si>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</si>
  <si>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</si>
  <si>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</si>
  <si>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</si>
  <si>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</si>
  <si>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</si>
  <si>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</si>
  <si>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</si>
  <si>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</si>
  <si>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</si>
  <si>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</si>
  <si>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</si>
  <si>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</si>
  <si>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</si>
  <si>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</si>
  <si>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</si>
  <si>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</si>
  <si>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</si>
  <si>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</si>
  <si>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</si>
  <si>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</si>
  <si>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</si>
  <si>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</si>
  <si>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</si>
  <si>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</si>
  <si>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</si>
  <si>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</si>
  <si>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</si>
  <si>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</si>
  <si>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</si>
  <si>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</si>
  <si>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</si>
  <si>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</si>
  <si>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</si>
  <si>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</si>
  <si>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</si>
  <si>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</si>
  <si>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</si>
  <si>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</si>
  <si>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</si>
  <si>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</si>
  <si>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</si>
  <si>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</si>
  <si>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</si>
  <si>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</si>
  <si>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</si>
  <si>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</si>
  <si>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</si>
  <si>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</si>
  <si>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</si>
  <si>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</si>
  <si>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</si>
  <si>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</si>
  <si>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</si>
  <si>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</si>
  <si>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</si>
  <si>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</si>
  <si>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</si>
  <si>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</si>
  <si>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</si>
  <si>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</si>
  <si>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</si>
  <si>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</si>
  <si>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</si>
  <si>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</si>
  <si>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</si>
  <si>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</si>
  <si>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</si>
  <si>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</si>
  <si>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</si>
  <si>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</si>
  <si>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</si>
  <si>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</si>
  <si>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</si>
  <si>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</si>
  <si>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</si>
  <si>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</si>
  <si>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</si>
  <si>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</si>
  <si>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</si>
  <si>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</si>
  <si>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</si>
  <si>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</si>
  <si>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</si>
  <si>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</si>
  <si>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</si>
  <si>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</si>
  <si>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</si>
  <si>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</si>
  <si>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</si>
  <si>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</si>
  <si>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</si>
  <si>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</si>
  <si>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</si>
  <si>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</si>
  <si>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</si>
  <si>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</si>
  <si>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</si>
  <si>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</si>
  <si>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</si>
  <si>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</si>
  <si>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</si>
  <si>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</si>
  <si>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</si>
  <si>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</si>
  <si>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</si>
  <si>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</si>
  <si>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</si>
  <si>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</si>
  <si>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</si>
  <si>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</si>
  <si>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</si>
  <si>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</si>
  <si>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</si>
  <si>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</si>
  <si>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</si>
  <si>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</si>
  <si>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</si>
  <si>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</si>
  <si>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</si>
  <si>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</si>
  <si>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</si>
  <si>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</si>
  <si>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</si>
  <si>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</si>
  <si>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</si>
  <si>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</si>
  <si>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</si>
  <si>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</si>
  <si>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</si>
  <si>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</si>
  <si>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</si>
  <si>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</si>
  <si>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</si>
  <si>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</si>
  <si>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</si>
  <si>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</si>
  <si>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</si>
  <si>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</si>
  <si>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</si>
  <si>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</si>
  <si>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</si>
  <si>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</si>
  <si>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</si>
  <si>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</si>
  <si>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</si>
  <si>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</si>
  <si>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</si>
  <si>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</si>
  <si>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</si>
  <si>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</si>
  <si>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</si>
  <si>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</si>
  <si>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</si>
  <si>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</si>
  <si>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</si>
  <si>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</si>
  <si>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</si>
  <si>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</si>
  <si>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</si>
  <si>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</si>
  <si>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</si>
  <si>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</si>
  <si>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</si>
  <si>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</si>
  <si>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</si>
  <si>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</si>
  <si>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</si>
  <si>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</si>
  <si>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</si>
  <si>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</si>
  <si>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</si>
  <si>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</si>
  <si>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</si>
  <si>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</si>
  <si>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</si>
  <si>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</si>
  <si>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</si>
  <si>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</si>
  <si>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</si>
  <si>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</si>
  <si>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</si>
  <si>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</si>
  <si>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</si>
  <si>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</si>
  <si>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</si>
  <si>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</si>
  <si>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</si>
  <si>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</si>
  <si>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</si>
  <si>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</si>
  <si>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</si>
  <si>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</si>
  <si>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</si>
  <si>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</si>
  <si>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</si>
  <si>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</si>
  <si>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</si>
  <si>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</si>
  <si>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</si>
  <si>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</si>
  <si>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</si>
  <si>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</si>
  <si>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</si>
  <si>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</si>
  <si>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</si>
  <si>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</si>
  <si>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</si>
  <si>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</si>
  <si>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</si>
  <si>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</si>
  <si>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</si>
  <si>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</si>
  <si>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</si>
  <si>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</si>
  <si>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</si>
  <si>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</si>
  <si>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</si>
  <si>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</si>
  <si>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</si>
  <si>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</si>
  <si>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</si>
  <si>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</si>
  <si>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</si>
  <si>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</si>
  <si>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</si>
  <si>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</si>
  <si>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</si>
  <si>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</si>
  <si>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</si>
  <si>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</si>
  <si>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</si>
  <si>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</si>
  <si>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</si>
  <si>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</si>
  <si>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</si>
  <si>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</si>
  <si>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</si>
  <si>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</si>
  <si>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</si>
  <si>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</si>
  <si>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</si>
  <si>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</si>
  <si>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</si>
  <si>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</si>
  <si>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</si>
  <si>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</si>
  <si>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</si>
  <si>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</si>
  <si>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</si>
  <si>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</si>
  <si>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</si>
  <si>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</si>
  <si>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</si>
  <si>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</si>
  <si>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</si>
  <si>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</si>
  <si>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</si>
  <si>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</si>
  <si>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</si>
  <si>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</si>
  <si>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</si>
  <si>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</si>
  <si>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</si>
  <si>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</si>
  <si>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</si>
  <si>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</si>
  <si>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</si>
  <si>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</si>
  <si>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</si>
  <si>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</si>
  <si>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</si>
  <si>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</si>
  <si>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</si>
  <si>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</si>
  <si>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</si>
  <si>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</si>
  <si>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</si>
  <si>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</si>
  <si>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</si>
  <si>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</si>
  <si>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</si>
  <si>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</si>
  <si>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</si>
  <si>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</si>
  <si>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</si>
  <si>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</si>
  <si>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</si>
  <si>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</si>
  <si>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</si>
  <si>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</si>
  <si>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</si>
  <si>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</si>
  <si>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</si>
  <si>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</si>
  <si>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</si>
  <si>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</si>
  <si>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</si>
  <si>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</si>
  <si>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</si>
  <si>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</si>
  <si>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</si>
  <si>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</si>
  <si>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</si>
  <si>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</si>
  <si>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</si>
  <si>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</si>
  <si>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</si>
  <si>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</si>
  <si>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</si>
  <si>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</si>
  <si>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</si>
  <si>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</si>
  <si>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</si>
  <si>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</si>
  <si>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</si>
  <si>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</si>
  <si>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</si>
  <si>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</si>
  <si>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</si>
  <si>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</si>
  <si>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</si>
  <si>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</si>
  <si>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</si>
  <si>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</si>
  <si>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</si>
  <si>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</si>
  <si>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</si>
  <si>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</si>
  <si>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</si>
  <si>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</si>
  <si>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</si>
  <si>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</si>
  <si>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</si>
  <si>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</si>
  <si>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</si>
  <si>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</si>
  <si>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</si>
  <si>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</si>
  <si>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</si>
  <si>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</si>
  <si>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</si>
  <si>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</si>
  <si>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</si>
  <si>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</si>
  <si>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</si>
  <si>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</si>
  <si>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</si>
  <si>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</si>
  <si>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</si>
  <si>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</si>
  <si>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</si>
  <si>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</si>
  <si>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</si>
  <si>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</si>
  <si>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</si>
  <si>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</si>
  <si>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</si>
  <si>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</si>
  <si>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</si>
  <si>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</si>
  <si>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</si>
  <si>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</si>
  <si>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</si>
  <si>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</si>
  <si>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</si>
  <si>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</si>
  <si>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</si>
  <si>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</si>
  <si>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</si>
  <si>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</si>
  <si>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</si>
  <si>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</si>
  <si>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</si>
  <si>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</si>
  <si>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</si>
  <si>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</si>
  <si>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</si>
  <si>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</si>
  <si>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</si>
  <si>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</si>
  <si>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</si>
  <si>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</si>
  <si>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</si>
  <si>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</si>
  <si>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</si>
  <si>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</si>
  <si>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</si>
  <si>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</si>
  <si>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</si>
  <si>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</si>
  <si>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</si>
  <si>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</si>
  <si>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</si>
  <si>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</si>
  <si>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</si>
  <si>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</si>
  <si>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</si>
  <si>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</si>
  <si>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</si>
  <si>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</si>
  <si>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</si>
  <si>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</si>
  <si>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</si>
  <si>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</si>
  <si>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</si>
  <si>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</si>
  <si>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</si>
  <si>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</si>
  <si>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</si>
  <si>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</si>
  <si>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</si>
  <si>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</si>
  <si>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</si>
  <si>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</si>
  <si>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</si>
  <si>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</si>
  <si>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</si>
  <si>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</si>
  <si>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</si>
  <si>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</si>
  <si>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</si>
  <si>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</si>
  <si>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</si>
  <si>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</si>
  <si>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</si>
  <si>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</si>
  <si>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</si>
  <si>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</si>
  <si>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</si>
  <si>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</si>
  <si>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</si>
  <si>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</si>
  <si>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</si>
  <si>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</si>
  <si>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</si>
  <si>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</si>
  <si>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</si>
  <si>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</si>
  <si>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</si>
  <si>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</si>
  <si>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</si>
  <si>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</si>
  <si>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</si>
  <si>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</si>
  <si>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</si>
  <si>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</si>
  <si>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</si>
  <si>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</si>
  <si>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</si>
  <si>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</si>
  <si>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</si>
  <si>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</si>
  <si>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</si>
  <si>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</si>
  <si>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</si>
  <si>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</si>
  <si>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</si>
  <si>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</si>
  <si>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</si>
  <si>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</si>
  <si>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</si>
  <si>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</si>
  <si>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</si>
  <si>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</si>
  <si>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</si>
  <si>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</si>
  <si>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</si>
  <si>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</si>
  <si>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</si>
  <si>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</si>
  <si>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</si>
  <si>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</si>
  <si>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</si>
  <si>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</si>
  <si>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</si>
  <si>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</si>
  <si>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</si>
  <si>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</si>
  <si>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</si>
  <si>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</si>
  <si>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</si>
  <si>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</si>
  <si>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</si>
  <si>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</si>
  <si>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</si>
  <si>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</si>
  <si>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</si>
  <si>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</si>
  <si>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</si>
  <si>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</si>
  <si>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</si>
  <si>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</si>
  <si>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</si>
  <si>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</si>
  <si>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</si>
  <si>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</si>
  <si>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</si>
  <si>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</si>
  <si>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</si>
  <si>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</si>
  <si>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</si>
  <si>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</si>
  <si>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</si>
  <si>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</si>
  <si>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</si>
  <si>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</si>
  <si>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</si>
  <si>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</si>
  <si>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</si>
  <si>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</si>
  <si>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</si>
  <si>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</si>
  <si>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</si>
  <si>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</si>
  <si>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</si>
  <si>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</si>
  <si>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</si>
  <si>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</si>
  <si>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</si>
  <si>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</si>
  <si>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</si>
  <si>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</si>
  <si>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</si>
  <si>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</si>
  <si>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</si>
  <si>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</si>
  <si>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</si>
  <si>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</si>
  <si>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</si>
  <si>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</si>
  <si>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</si>
  <si>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</si>
  <si>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</si>
  <si>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</si>
  <si>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</si>
  <si>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</si>
  <si>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</si>
  <si>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</si>
  <si>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</si>
  <si>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</si>
  <si>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</si>
  <si>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</si>
  <si>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</si>
  <si>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</si>
  <si>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</si>
  <si>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</si>
  <si>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</si>
  <si>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</si>
  <si>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</si>
  <si>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</si>
  <si>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</si>
  <si>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</si>
  <si>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</si>
  <si>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</si>
  <si>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</si>
  <si>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</si>
  <si>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</si>
  <si>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</si>
  <si>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</si>
  <si>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</si>
  <si>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</si>
  <si>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</si>
  <si>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</si>
  <si>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</si>
  <si>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</si>
  <si>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</si>
  <si>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</si>
  <si>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</si>
  <si>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</si>
  <si>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</si>
  <si>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</si>
  <si>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</si>
  <si>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</si>
  <si>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</si>
  <si>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</si>
  <si>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</si>
  <si>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</si>
  <si>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</si>
  <si>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</si>
  <si>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</si>
  <si>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</si>
  <si>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</si>
  <si>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</si>
  <si>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</si>
  <si>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</si>
  <si>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</si>
  <si>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</si>
  <si>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</si>
  <si>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</si>
  <si>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</si>
  <si>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</si>
  <si>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</si>
  <si>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</si>
  <si>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</si>
  <si>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</si>
  <si>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</si>
  <si>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</si>
  <si>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</si>
  <si>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</si>
  <si>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</si>
  <si>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</si>
  <si>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</si>
  <si>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</si>
  <si>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</si>
  <si>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</si>
  <si>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</si>
  <si>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</si>
  <si>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</si>
  <si>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</si>
  <si>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</si>
  <si>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</si>
  <si>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</si>
  <si>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</si>
  <si>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</si>
  <si>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</si>
  <si>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</si>
  <si>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</si>
  <si>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</si>
  <si>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</si>
  <si>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</si>
  <si>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</si>
  <si>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</si>
  <si>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</si>
  <si>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</si>
  <si>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</si>
  <si>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</si>
  <si>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</si>
  <si>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</si>
  <si>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</si>
  <si>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</si>
  <si>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</si>
  <si>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</si>
  <si>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</si>
  <si>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</si>
  <si>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</si>
  <si>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</si>
  <si>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</si>
  <si>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</si>
  <si>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</si>
  <si>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</si>
  <si>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</si>
  <si>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</si>
  <si>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</si>
  <si>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</si>
  <si>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</si>
  <si>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</si>
  <si>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</si>
  <si>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</si>
  <si>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</si>
  <si>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</si>
  <si>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</si>
  <si>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</si>
  <si>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</si>
  <si>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</si>
  <si>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</si>
  <si>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</si>
  <si>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</si>
  <si>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</si>
  <si>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</si>
  <si>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</si>
  <si>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</si>
  <si>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</si>
  <si>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</si>
  <si>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</si>
  <si>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</si>
  <si>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</si>
  <si>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</si>
  <si>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</si>
  <si>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</si>
  <si>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</si>
  <si>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</si>
  <si>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</si>
  <si>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</si>
  <si>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</si>
  <si>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</si>
  <si>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</si>
  <si>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</si>
  <si>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</si>
  <si>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</si>
  <si>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</si>
  <si>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</si>
  <si>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</si>
  <si>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</si>
  <si>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</si>
  <si>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</si>
  <si>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</si>
  <si>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</si>
  <si>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</si>
  <si>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</si>
  <si>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</si>
  <si>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</si>
  <si>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</si>
  <si>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</si>
  <si>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</si>
  <si>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</si>
  <si>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</si>
  <si>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</si>
  <si>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</si>
  <si>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</si>
  <si>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</si>
  <si>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</si>
  <si>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</si>
  <si>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</si>
  <si>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</si>
  <si>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</si>
  <si>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</si>
  <si>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</si>
  <si>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</si>
  <si>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</si>
  <si>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</si>
  <si>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</si>
  <si>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</si>
  <si>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</si>
  <si>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</si>
  <si>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</si>
  <si>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</si>
  <si>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</si>
  <si>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</si>
  <si>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</si>
  <si>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</si>
  <si>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</si>
  <si>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</si>
  <si>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</si>
  <si>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</si>
  <si>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</si>
  <si>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</si>
  <si>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</si>
  <si>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</si>
  <si>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</si>
  <si>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</si>
  <si>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</si>
  <si>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</si>
  <si>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</si>
  <si>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</si>
  <si>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</si>
  <si>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</si>
  <si>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</si>
  <si>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</si>
  <si>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</si>
  <si>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</si>
  <si>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</si>
  <si>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</si>
  <si>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</si>
  <si>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</si>
  <si>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</si>
  <si>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</si>
  <si>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</si>
  <si>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</si>
  <si>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</si>
  <si>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</si>
  <si>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</si>
  <si>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</si>
  <si>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</si>
  <si>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</si>
  <si>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</si>
  <si>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</si>
  <si>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</si>
  <si>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</si>
  <si>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</si>
  <si>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</si>
  <si>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</si>
  <si>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</si>
  <si>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</si>
  <si>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</si>
  <si>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</si>
  <si>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</si>
  <si>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</si>
  <si>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</si>
  <si>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</si>
  <si>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</si>
  <si>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</si>
  <si>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</si>
  <si>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</si>
  <si>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</si>
  <si>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</si>
  <si>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</si>
  <si>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</si>
  <si>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</si>
  <si>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</si>
  <si>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</si>
  <si>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</si>
  <si>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</si>
  <si>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</si>
  <si>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</si>
  <si>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</si>
  <si>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</si>
  <si>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</si>
  <si>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</si>
  <si>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</si>
  <si>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</si>
  <si>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</si>
  <si>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</si>
  <si>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</si>
  <si>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</si>
  <si>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</si>
  <si>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</si>
  <si>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</si>
  <si>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</si>
  <si>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</si>
  <si>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</si>
  <si>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</si>
  <si>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</si>
  <si>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</si>
  <si>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</si>
  <si>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</si>
  <si>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</si>
  <si>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</si>
  <si>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</si>
  <si>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</si>
  <si>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</si>
  <si>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</si>
  <si>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</si>
  <si>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</si>
  <si>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</si>
  <si>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</si>
  <si>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</si>
  <si>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</si>
  <si>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</si>
  <si>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</si>
  <si>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</si>
  <si>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</si>
  <si>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</si>
  <si>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</si>
  <si>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</si>
  <si>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</si>
  <si>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</si>
  <si>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</si>
  <si>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</si>
  <si>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</si>
  <si>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</si>
  <si>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</si>
  <si>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</si>
  <si>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</si>
  <si>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</si>
  <si>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</si>
  <si>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</si>
  <si>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</si>
  <si>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</si>
  <si>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</si>
  <si>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</si>
  <si>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</si>
  <si>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</si>
  <si>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</si>
  <si>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</si>
  <si>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</si>
  <si>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</si>
  <si>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</si>
  <si>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</si>
  <si>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</si>
  <si>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</si>
  <si>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</si>
  <si>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</si>
  <si>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</si>
  <si>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</si>
  <si>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</si>
  <si>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</si>
  <si>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</si>
  <si>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</si>
  <si>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</si>
  <si>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</si>
  <si>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</si>
  <si>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</si>
  <si>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</si>
  <si>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</si>
  <si>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</si>
  <si>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</si>
  <si>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</si>
  <si>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</si>
  <si>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</si>
  <si>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</si>
  <si>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</si>
  <si>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</si>
  <si>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</si>
  <si>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</si>
  <si>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</si>
  <si>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</si>
  <si>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</si>
  <si>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</si>
  <si>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</si>
  <si>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</si>
  <si>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</si>
  <si>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</si>
  <si>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</si>
  <si>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</si>
  <si>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</si>
  <si>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</si>
  <si>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</si>
  <si>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</si>
  <si>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</si>
  <si>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</si>
  <si>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</si>
  <si>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</si>
  <si>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</si>
  <si>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</si>
  <si>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</si>
  <si>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</si>
  <si>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</si>
  <si>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</si>
  <si>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</si>
  <si>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</si>
  <si>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</si>
  <si>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</si>
  <si>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</si>
  <si>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</si>
  <si>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</si>
  <si>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</si>
  <si>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</si>
  <si>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</si>
  <si>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</si>
  <si>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</si>
  <si>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</si>
  <si>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</si>
  <si>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</si>
  <si>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</si>
  <si>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</si>
  <si>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</si>
  <si>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</si>
  <si>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</si>
  <si>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</si>
  <si>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</si>
  <si>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</si>
  <si>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</si>
  <si>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</si>
  <si>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</si>
  <si>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</si>
  <si>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</si>
  <si>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</si>
  <si>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</si>
  <si>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</si>
  <si>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</si>
  <si>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</si>
  <si>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</si>
  <si>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</si>
  <si>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</si>
  <si>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</si>
  <si>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</si>
  <si>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</si>
  <si>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</si>
  <si>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</si>
  <si>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</si>
  <si>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</si>
  <si>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</si>
  <si>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</si>
  <si>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</si>
  <si>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</si>
  <si>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</si>
  <si>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</si>
  <si>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</si>
  <si>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</si>
  <si>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</si>
  <si>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</si>
  <si>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</si>
  <si>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</si>
  <si>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</si>
  <si>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</si>
  <si>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</si>
  <si>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</si>
  <si>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</si>
  <si>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</si>
  <si>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</si>
  <si>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</si>
  <si>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</si>
  <si>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</si>
  <si>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</si>
  <si>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</si>
  <si>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</si>
  <si>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</si>
  <si>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</si>
  <si>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</si>
  <si>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</si>
  <si>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</si>
  <si>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</si>
  <si>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</si>
  <si>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</si>
  <si>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</si>
  <si>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</si>
  <si>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</si>
  <si>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</si>
  <si>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</si>
  <si>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</si>
  <si>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</si>
  <si>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</si>
  <si>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</si>
  <si>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</si>
  <si>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</si>
  <si>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</si>
  <si>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</si>
  <si>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</si>
  <si>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</si>
  <si>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</si>
  <si>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</si>
  <si>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</si>
  <si>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</si>
  <si>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</si>
  <si>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</si>
  <si>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</si>
  <si>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</si>
  <si>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</si>
  <si>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</si>
  <si>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</si>
  <si>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</si>
  <si>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</si>
  <si>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</si>
  <si>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</si>
  <si>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</si>
  <si>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</si>
  <si>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</si>
  <si>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</si>
  <si>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</si>
  <si>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</si>
  <si>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</si>
  <si>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</si>
  <si>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</si>
  <si>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</si>
  <si>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</si>
  <si>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</si>
  <si>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</si>
  <si>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</si>
  <si>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</si>
  <si>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</si>
  <si>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</si>
  <si>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</si>
  <si>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</si>
  <si>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</si>
  <si>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</si>
  <si>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</si>
  <si>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</si>
  <si>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</si>
  <si>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</si>
  <si>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</si>
  <si>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</si>
  <si>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</si>
  <si>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</si>
  <si>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</si>
  <si>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</si>
  <si>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</si>
  <si>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</si>
  <si>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</si>
  <si>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</si>
  <si>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</si>
  <si>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</si>
  <si>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</si>
  <si>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</si>
  <si>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</si>
  <si>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</si>
  <si>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</si>
  <si>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</si>
  <si>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</si>
  <si>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</si>
  <si>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</si>
  <si>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</si>
  <si>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</si>
  <si>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</si>
  <si>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</si>
  <si>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</si>
  <si>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</si>
  <si>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</si>
  <si>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</si>
  <si>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</si>
  <si>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</si>
  <si>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</si>
  <si>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</si>
  <si>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</si>
  <si>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</si>
  <si>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</si>
  <si>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</si>
  <si>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</si>
  <si>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</si>
  <si>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</si>
  <si>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</si>
  <si>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</si>
  <si>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</si>
  <si>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</si>
  <si>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</si>
  <si>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</si>
  <si>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</si>
  <si>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</si>
  <si>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</si>
  <si>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</si>
  <si>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</si>
  <si>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</si>
  <si>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</si>
  <si>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</si>
  <si>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</si>
  <si>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</si>
  <si>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</si>
  <si>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</si>
  <si>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</si>
  <si>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</si>
  <si>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</si>
  <si>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</si>
  <si>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</si>
  <si>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</si>
  <si>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</si>
  <si>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</si>
  <si>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</si>
  <si>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</si>
  <si>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</si>
  <si>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</si>
  <si>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</si>
  <si>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</si>
  <si>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</si>
  <si>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</si>
  <si>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</si>
  <si>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</si>
  <si>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</si>
  <si>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</si>
  <si>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</si>
  <si>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</si>
  <si>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</si>
  <si>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</si>
  <si>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</si>
  <si>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</si>
  <si>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</si>
  <si>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</si>
  <si>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</si>
  <si>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</si>
  <si>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</si>
  <si>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</si>
  <si>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</si>
  <si>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</si>
  <si>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</si>
  <si>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</si>
  <si>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</si>
  <si>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</si>
  <si>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</si>
  <si>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</si>
  <si>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</si>
  <si>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</si>
  <si>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</si>
  <si>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</si>
  <si>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</si>
  <si>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</si>
  <si>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</si>
  <si>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</si>
  <si>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</si>
  <si>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</si>
  <si>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</si>
  <si>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</si>
  <si>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</si>
  <si>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</si>
  <si>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</si>
  <si>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</si>
  <si>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</si>
  <si>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</si>
  <si>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</si>
  <si>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</si>
  <si>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</si>
  <si>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</si>
  <si>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</si>
  <si>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</si>
  <si>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</si>
  <si>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</si>
  <si>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</si>
  <si>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</si>
  <si>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</si>
  <si>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</si>
  <si>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</si>
  <si>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</si>
  <si>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</si>
  <si>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</si>
  <si>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</si>
  <si>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</si>
  <si>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</si>
  <si>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</si>
  <si>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</si>
  <si>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</si>
  <si>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</si>
  <si>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</si>
  <si>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</si>
  <si>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</si>
  <si>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</si>
  <si>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</si>
  <si>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</si>
  <si>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</si>
  <si>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</si>
  <si>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</si>
  <si>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</si>
  <si>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</si>
  <si>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</si>
  <si>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</si>
  <si>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</si>
  <si>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</si>
  <si>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</si>
  <si>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</si>
  <si>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</si>
  <si>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</si>
  <si>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</si>
  <si>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</si>
  <si>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</si>
  <si>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</si>
  <si>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</si>
  <si>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</si>
  <si>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</si>
  <si>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</si>
  <si>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</si>
  <si>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</si>
  <si>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</si>
  <si>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</si>
  <si>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</si>
  <si>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</si>
  <si>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</si>
  <si>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</si>
  <si>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</si>
  <si>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</si>
  <si>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</si>
  <si>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</si>
  <si>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</si>
  <si>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</si>
  <si>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</si>
  <si>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</si>
  <si>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</si>
  <si>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</si>
  <si>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</si>
  <si>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</si>
  <si>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</si>
  <si>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</si>
  <si>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</si>
  <si>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</si>
  <si>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</si>
  <si>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</si>
  <si>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</si>
  <si>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</si>
  <si>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</si>
  <si>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</si>
  <si>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</si>
  <si>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</si>
  <si>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</si>
  <si>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</si>
  <si>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</si>
  <si>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</si>
  <si>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</si>
  <si>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</si>
  <si>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</si>
  <si>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</si>
  <si>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</si>
  <si>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</si>
  <si>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</si>
  <si>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</si>
  <si>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</si>
  <si>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</si>
  <si>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</si>
  <si>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</si>
  <si>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</si>
  <si>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</si>
  <si>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</si>
  <si>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</si>
  <si>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</si>
  <si>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</si>
  <si>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</si>
  <si>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</si>
  <si>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</si>
  <si>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</si>
  <si>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</si>
  <si>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</si>
  <si>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</si>
  <si>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</si>
  <si>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</si>
  <si>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</si>
  <si>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</si>
  <si>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</si>
  <si>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</si>
  <si>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</si>
  <si>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</si>
  <si>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</si>
  <si>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</si>
  <si>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</si>
  <si>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</si>
  <si>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</si>
  <si>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</si>
  <si>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</si>
  <si>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</si>
  <si>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</si>
  <si>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</si>
  <si>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</si>
  <si>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</si>
  <si>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</si>
  <si>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</si>
  <si>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</si>
  <si>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</si>
  <si>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</si>
  <si>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</si>
  <si>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</si>
  <si>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</si>
  <si>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</si>
  <si>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</si>
  <si>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</si>
  <si>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</si>
  <si>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</si>
  <si>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</si>
  <si>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</si>
  <si>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</si>
  <si>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</si>
  <si>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</si>
  <si>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</si>
  <si>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</si>
  <si>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</si>
  <si>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</si>
  <si>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</si>
  <si>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</si>
  <si>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</si>
  <si>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</si>
  <si>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</si>
  <si>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</si>
  <si>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</si>
  <si>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</si>
  <si>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</si>
  <si>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</si>
  <si>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</si>
  <si>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</si>
  <si>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</si>
  <si>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</si>
  <si>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</si>
  <si>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</si>
  <si>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</si>
  <si>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</si>
  <si>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</si>
  <si>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</si>
  <si>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</si>
  <si>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</si>
  <si>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</si>
  <si>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</si>
  <si>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</si>
  <si>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</si>
  <si>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</si>
  <si>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</si>
  <si>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</si>
  <si>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</si>
  <si>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</si>
  <si>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</si>
  <si>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</si>
  <si>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</si>
  <si>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</si>
  <si>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</si>
  <si>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</si>
  <si>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</si>
  <si>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</si>
  <si>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</si>
  <si>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</si>
  <si>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</si>
  <si>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</si>
  <si>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</si>
  <si>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</si>
  <si>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</si>
  <si>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</si>
  <si>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</si>
  <si>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</si>
  <si>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</si>
  <si>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</si>
  <si>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</si>
  <si>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</si>
  <si>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</si>
  <si>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</si>
  <si>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</si>
  <si>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</si>
  <si>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</si>
  <si>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</si>
  <si>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</si>
  <si>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</si>
  <si>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</si>
  <si>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</si>
  <si>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</si>
  <si>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</si>
  <si>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</si>
  <si>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</si>
  <si>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</si>
  <si>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</si>
  <si>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</si>
  <si>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</si>
  <si>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</si>
  <si>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</si>
  <si>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</si>
  <si>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</si>
  <si>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</si>
  <si>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</si>
  <si>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</si>
  <si>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</si>
  <si>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</si>
  <si>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</si>
  <si>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</si>
  <si>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</si>
  <si>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</si>
  <si>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</si>
  <si>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</si>
  <si>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</si>
  <si>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</si>
  <si>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</si>
  <si>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</si>
  <si>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</si>
  <si>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</si>
  <si>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</si>
  <si>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</si>
  <si>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</si>
  <si>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</si>
  <si>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</si>
  <si>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</si>
  <si>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</si>
  <si>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</si>
  <si>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</si>
  <si>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</si>
  <si>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</si>
  <si>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</si>
  <si>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</si>
  <si>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</si>
  <si>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</si>
  <si>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</si>
  <si>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</si>
  <si>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</si>
  <si>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</si>
  <si>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</si>
  <si>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</si>
  <si>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</si>
  <si>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</si>
  <si>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</si>
  <si>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</si>
  <si>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</si>
  <si>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</si>
  <si>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</si>
  <si>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</si>
  <si>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</si>
  <si>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</si>
  <si>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</si>
  <si>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</si>
  <si>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</si>
  <si>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</si>
  <si>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</si>
  <si>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</si>
  <si>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</si>
  <si>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</si>
  <si>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</si>
  <si>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</si>
  <si>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</si>
  <si>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</si>
  <si>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</si>
  <si>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</si>
  <si>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</si>
  <si>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</si>
  <si>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</si>
  <si>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</si>
  <si>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</si>
  <si>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</si>
  <si>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</si>
  <si>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</si>
  <si>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</si>
  <si>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</si>
  <si>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</si>
  <si>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</si>
  <si>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</si>
  <si>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</si>
  <si>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</si>
  <si>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</si>
  <si>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</si>
  <si>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</si>
  <si>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</si>
  <si>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</si>
  <si>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</si>
  <si>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</si>
  <si>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</si>
  <si>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</si>
  <si>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</si>
  <si>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</si>
  <si>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</si>
  <si>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</si>
  <si>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</si>
  <si>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</si>
  <si>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</si>
  <si>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</si>
  <si>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</si>
  <si>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</si>
  <si>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</si>
  <si>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</si>
  <si>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</si>
  <si>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</si>
  <si>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</si>
  <si>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</si>
  <si>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</si>
  <si>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</si>
  <si>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</si>
  <si>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</si>
  <si>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</si>
  <si>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</si>
  <si>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</si>
  <si>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</si>
  <si>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</si>
  <si>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</si>
  <si>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</si>
  <si>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</si>
  <si>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</si>
  <si>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</si>
  <si>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</si>
  <si>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</si>
  <si>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</si>
  <si>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</si>
  <si>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</si>
  <si>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</si>
  <si>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</si>
  <si>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</si>
  <si>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</si>
  <si>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</si>
  <si>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</si>
  <si>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</si>
  <si>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</si>
  <si>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</si>
  <si>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</si>
  <si>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</si>
  <si>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</si>
  <si>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</si>
  <si>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</si>
  <si>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</si>
  <si>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</si>
  <si>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</si>
  <si>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</si>
  <si>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</si>
  <si>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</si>
  <si>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</si>
  <si>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</si>
  <si>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</si>
  <si>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</si>
  <si>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</si>
  <si>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</si>
  <si>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</si>
  <si>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</si>
  <si>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</si>
  <si>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</si>
  <si>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</si>
  <si>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</si>
  <si>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</si>
  <si>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</si>
  <si>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</si>
  <si>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</si>
  <si>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</si>
  <si>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</si>
  <si>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</si>
  <si>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</si>
  <si>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</si>
  <si>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</si>
  <si>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</si>
  <si>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</si>
  <si>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</si>
  <si>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</si>
  <si>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</si>
  <si>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</si>
  <si>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</si>
  <si>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</si>
  <si>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</si>
  <si>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</si>
  <si>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</si>
  <si>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</si>
  <si>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</si>
  <si>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</si>
  <si>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</si>
  <si>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</si>
  <si>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</si>
  <si>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</si>
  <si>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</si>
  <si>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</si>
  <si>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</si>
  <si>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</si>
  <si>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</si>
  <si>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</si>
  <si>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</si>
  <si>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</si>
  <si>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</si>
  <si>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</si>
  <si>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</si>
  <si>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</si>
  <si>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</si>
  <si>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</si>
  <si>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</si>
  <si>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</si>
  <si>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</si>
  <si>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</si>
  <si>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</si>
  <si>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</si>
  <si>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</si>
  <si>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</si>
  <si>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</si>
  <si>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</si>
  <si>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</si>
  <si>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</si>
  <si>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</si>
  <si>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</si>
  <si>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</si>
  <si>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</si>
  <si>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</si>
  <si>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</si>
  <si>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</si>
  <si>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</si>
  <si>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</si>
  <si>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</si>
  <si>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</si>
  <si>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</si>
  <si>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</si>
  <si>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</si>
  <si>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</si>
  <si>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</si>
  <si>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</si>
  <si>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</si>
  <si>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</si>
  <si>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</si>
  <si>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</si>
  <si>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</si>
  <si>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</si>
  <si>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</si>
  <si>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</si>
  <si>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</si>
  <si>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</si>
  <si>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</si>
  <si>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</si>
  <si>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</si>
  <si>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</si>
  <si>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</si>
  <si>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</si>
  <si>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</si>
  <si>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</si>
  <si>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</si>
  <si>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</si>
  <si>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</si>
  <si>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</si>
  <si>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</si>
  <si>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</si>
  <si>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</si>
  <si>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</si>
  <si>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</si>
  <si>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</si>
  <si>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</si>
  <si>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</si>
  <si>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</si>
  <si>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</si>
  <si>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</si>
  <si>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</si>
  <si>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</si>
  <si>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</si>
  <si>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</si>
  <si>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</si>
  <si>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</si>
  <si>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</si>
  <si>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</si>
  <si>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</si>
  <si>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</si>
  <si>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</si>
  <si>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</si>
  <si>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</si>
  <si>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</si>
  <si>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</si>
  <si>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</si>
  <si>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</si>
  <si>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</si>
  <si>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</si>
  <si>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</si>
  <si>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</si>
  <si>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</si>
  <si>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</si>
  <si>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</si>
  <si>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</si>
  <si>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</si>
  <si>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</si>
  <si>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</si>
  <si>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</si>
  <si>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</si>
  <si>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</si>
  <si>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</si>
  <si>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</si>
  <si>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</si>
  <si>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</si>
  <si>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</si>
  <si>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</si>
  <si>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</si>
  <si>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</si>
  <si>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</si>
  <si>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</si>
  <si>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</si>
  <si>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</si>
  <si>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</si>
  <si>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</si>
  <si>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</si>
  <si>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</si>
  <si>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</si>
  <si>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</si>
  <si>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</si>
  <si>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</si>
  <si>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</si>
  <si>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</si>
  <si>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</si>
  <si>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</si>
  <si>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</si>
  <si>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</si>
  <si>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</si>
  <si>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</si>
  <si>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</si>
  <si>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</si>
  <si>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</si>
  <si>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</si>
  <si>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</si>
  <si>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</si>
  <si>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</si>
  <si>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</si>
  <si>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</si>
  <si>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</si>
  <si>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</si>
  <si>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</si>
  <si>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</si>
  <si>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</si>
  <si>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</si>
  <si>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</si>
  <si>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</si>
  <si>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</si>
  <si>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</si>
  <si>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</si>
  <si>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</si>
  <si>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</si>
  <si>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</si>
  <si>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</si>
  <si>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</si>
  <si>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</si>
  <si>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</si>
  <si>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</si>
  <si>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</si>
  <si>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</si>
  <si>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</si>
  <si>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</si>
  <si>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</si>
  <si>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</si>
  <si>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</si>
  <si>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</si>
  <si>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</si>
  <si>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</si>
  <si>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</si>
  <si>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</si>
  <si>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</si>
  <si>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</si>
  <si>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</si>
  <si>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</si>
  <si>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</si>
  <si>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</si>
  <si>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</si>
  <si>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</si>
  <si>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</si>
  <si>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</si>
  <si>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</si>
  <si>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</si>
  <si>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</si>
  <si>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</si>
  <si>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</si>
  <si>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</si>
  <si>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</si>
  <si>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</si>
  <si>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</si>
  <si>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</si>
  <si>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</si>
  <si>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</si>
  <si>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</si>
  <si>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</si>
  <si>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</si>
  <si>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</si>
  <si>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</si>
  <si>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</si>
  <si>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</si>
  <si>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</si>
  <si>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</si>
  <si>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</si>
  <si>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</si>
  <si>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</si>
  <si>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</si>
  <si>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</si>
  <si>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</si>
  <si>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</si>
  <si>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</si>
  <si>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</si>
  <si>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</si>
  <si>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</si>
  <si>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</si>
  <si>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</si>
  <si>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</si>
  <si>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</si>
  <si>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</si>
  <si>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</si>
  <si>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</si>
  <si>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</si>
  <si>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</si>
  <si>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</si>
  <si>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</si>
  <si>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</si>
  <si>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</si>
  <si>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</si>
  <si>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</si>
  <si>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</si>
  <si>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</si>
  <si>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</si>
  <si>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</si>
  <si>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</si>
  <si>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</si>
  <si>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</si>
  <si>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</si>
  <si>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</si>
  <si>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</si>
  <si>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</si>
  <si>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</si>
  <si>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</si>
  <si>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</si>
  <si>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</si>
  <si>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</si>
  <si>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</si>
  <si>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</si>
  <si>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</si>
  <si>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</si>
  <si>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</si>
  <si>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</si>
  <si>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</si>
  <si>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</si>
  <si>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</si>
  <si>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</si>
  <si>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</si>
  <si>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</si>
  <si>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</si>
  <si>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</si>
  <si>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</si>
  <si>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</si>
  <si>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</si>
  <si>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</si>
  <si>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</si>
  <si>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</si>
  <si>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</si>
  <si>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</si>
  <si>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</si>
  <si>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</si>
  <si>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</si>
  <si>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</si>
  <si>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</si>
  <si>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</si>
  <si>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</si>
  <si>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</si>
  <si>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</si>
  <si>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</si>
  <si>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</si>
  <si>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</si>
  <si>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</si>
  <si>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</si>
  <si>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</si>
  <si>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</si>
  <si>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</si>
  <si>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</si>
  <si>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</si>
  <si>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</si>
  <si>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</si>
  <si>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</si>
  <si>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</si>
  <si>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</si>
  <si>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</si>
  <si>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</si>
  <si>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</si>
  <si>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</si>
  <si>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</si>
  <si>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</si>
  <si>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</si>
  <si>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</si>
  <si>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</si>
  <si>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</si>
  <si>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</si>
  <si>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</si>
  <si>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</si>
  <si>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</si>
  <si>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</si>
  <si>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</si>
  <si>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</si>
  <si>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</si>
  <si>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</si>
  <si>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</si>
  <si>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</si>
  <si>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</si>
  <si>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</si>
  <si>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</si>
  <si>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</si>
  <si>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</si>
  <si>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</si>
  <si>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</si>
  <si>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</si>
  <si>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</si>
  <si>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</si>
  <si>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</si>
  <si>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</si>
  <si>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</si>
  <si>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</si>
  <si>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</si>
  <si>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</si>
  <si>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</si>
  <si>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</si>
  <si>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</si>
  <si>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</si>
  <si>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</si>
  <si>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</si>
  <si>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</si>
  <si>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</si>
  <si>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</si>
  <si>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</si>
  <si>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</si>
  <si>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</si>
  <si>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</si>
  <si>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</si>
  <si>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</si>
  <si>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</si>
  <si>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</si>
  <si>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</si>
  <si>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</si>
  <si>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</si>
  <si>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</si>
  <si>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</si>
  <si>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</si>
  <si>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</si>
  <si>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</si>
  <si>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</si>
  <si>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</si>
  <si>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</si>
  <si>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</si>
  <si>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</si>
  <si>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</si>
  <si>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</si>
  <si>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</si>
  <si>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</si>
  <si>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</si>
  <si>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</si>
  <si>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</si>
  <si>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</si>
  <si>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</si>
  <si>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</si>
  <si>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</si>
  <si>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</si>
  <si>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</si>
  <si>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</si>
  <si>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</si>
  <si>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</si>
  <si>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</si>
  <si>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</si>
  <si>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</si>
  <si>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</si>
  <si>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</si>
  <si>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</si>
  <si>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</si>
  <si>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</si>
  <si>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</si>
  <si>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</si>
  <si>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</si>
  <si>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</si>
  <si>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</si>
  <si>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</si>
  <si>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</si>
  <si>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</si>
  <si>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</si>
  <si>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</si>
  <si>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</si>
  <si>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</si>
  <si>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</si>
  <si>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</si>
  <si>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</si>
  <si>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</si>
  <si>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</si>
  <si>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</si>
  <si>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</si>
  <si>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</si>
  <si>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</si>
  <si>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</si>
  <si>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</si>
  <si>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</si>
  <si>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</si>
  <si>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</si>
  <si>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</si>
  <si>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</si>
  <si>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</si>
  <si>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</si>
  <si>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</si>
  <si>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</si>
  <si>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</si>
  <si>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</si>
  <si>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</si>
  <si>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</si>
  <si>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</si>
  <si>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</si>
  <si>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</si>
  <si>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</si>
  <si>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</si>
  <si>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</si>
  <si>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</si>
  <si>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</si>
  <si>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</si>
  <si>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</si>
  <si>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</si>
  <si>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</si>
  <si>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</si>
  <si>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</si>
  <si>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</si>
  <si>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</si>
  <si>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</si>
  <si>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</si>
  <si>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</si>
  <si>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</si>
  <si>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</si>
  <si>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</si>
  <si>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</si>
  <si>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</si>
  <si>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</si>
  <si>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</si>
  <si>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</si>
  <si>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</si>
  <si>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</si>
  <si>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</si>
  <si>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</si>
  <si>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</si>
  <si>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</si>
  <si>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</si>
  <si>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</si>
  <si>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</si>
  <si>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</si>
  <si>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</si>
  <si>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</si>
  <si>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</si>
  <si>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</si>
  <si>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</si>
  <si>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</si>
  <si>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</si>
  <si>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</si>
  <si>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</si>
  <si>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</si>
  <si>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</si>
  <si>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</si>
  <si>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</si>
  <si>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</si>
  <si>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</si>
  <si>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</si>
  <si>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</si>
  <si>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</si>
  <si>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</si>
  <si>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</si>
  <si>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</si>
  <si>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</si>
  <si>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</si>
  <si>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</si>
  <si>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</si>
  <si>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</si>
  <si>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</si>
  <si>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</si>
  <si>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</si>
  <si>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</si>
  <si>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</si>
  <si>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</si>
  <si>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</si>
  <si>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</si>
  <si>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</si>
  <si>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</si>
  <si>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</si>
  <si>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</si>
  <si>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</si>
  <si>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</si>
  <si>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</si>
  <si>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</si>
  <si>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</si>
  <si>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</si>
  <si>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</si>
  <si>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</si>
  <si>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</si>
  <si>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</si>
  <si>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</si>
  <si>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</si>
  <si>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</si>
  <si>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</si>
  <si>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</si>
  <si>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</si>
  <si>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</si>
  <si>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</si>
  <si>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</si>
  <si>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</si>
  <si>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</si>
  <si>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</si>
  <si>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</si>
  <si>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</si>
  <si>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</si>
  <si>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</si>
  <si>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</si>
  <si>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</si>
  <si>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</si>
  <si>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</si>
  <si>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</si>
  <si>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</si>
  <si>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</si>
  <si>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</si>
  <si>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</si>
  <si>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</si>
  <si>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</si>
  <si>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</si>
  <si>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</si>
  <si>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</si>
  <si>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</si>
  <si>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</si>
  <si>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</si>
  <si>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</si>
  <si>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</si>
  <si>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</si>
  <si>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</si>
  <si>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</si>
  <si>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</si>
  <si>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</si>
  <si>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</si>
  <si>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</si>
  <si>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</si>
  <si>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</si>
  <si>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</si>
  <si>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</si>
  <si>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</si>
  <si>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</si>
  <si>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</si>
  <si>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</si>
  <si>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</si>
  <si>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</si>
  <si>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</si>
  <si>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</si>
  <si>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</si>
  <si>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</si>
  <si>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</si>
  <si>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</si>
  <si>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</si>
  <si>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</si>
  <si>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</si>
  <si>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</si>
  <si>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</si>
  <si>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</si>
  <si>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</si>
  <si>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</si>
  <si>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</si>
  <si>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</si>
  <si>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</si>
  <si>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</si>
  <si>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</si>
  <si>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</si>
  <si>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</si>
  <si>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</si>
  <si>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</si>
  <si>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</si>
  <si>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</si>
  <si>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</si>
  <si>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</si>
  <si>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</si>
  <si>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</si>
  <si>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</si>
  <si>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</si>
  <si>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</si>
  <si>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</si>
  <si>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</si>
  <si>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</si>
  <si>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</si>
  <si>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</si>
  <si>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</si>
  <si>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</si>
  <si>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</si>
  <si>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</si>
  <si>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</si>
  <si>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</si>
  <si>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</si>
  <si>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</si>
  <si>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</si>
  <si>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</si>
  <si>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</si>
  <si>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</si>
  <si>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</si>
  <si>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</si>
  <si>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</si>
  <si>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</si>
  <si>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</si>
  <si>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</si>
  <si>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</si>
  <si>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</si>
  <si>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</si>
  <si>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</si>
  <si>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</si>
  <si>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</si>
  <si>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</si>
  <si>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</si>
  <si>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</si>
  <si>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</si>
  <si>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</si>
  <si>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</si>
  <si>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</si>
  <si>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</si>
  <si>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</si>
  <si>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</si>
  <si>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</si>
  <si>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</si>
  <si>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</si>
  <si>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</si>
  <si>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</si>
  <si>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</si>
  <si>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</si>
  <si>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</si>
  <si>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</si>
  <si>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</si>
  <si>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</si>
  <si>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</si>
  <si>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</si>
  <si>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</si>
  <si>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</si>
  <si>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</si>
  <si>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</si>
  <si>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</si>
  <si>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</si>
  <si>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</si>
  <si>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</si>
  <si>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</si>
  <si>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</si>
  <si>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</si>
  <si>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</si>
  <si>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</si>
  <si>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</si>
  <si>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</si>
  <si>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</si>
  <si>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</si>
  <si>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</si>
  <si>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</si>
  <si>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</si>
  <si>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</si>
  <si>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</si>
  <si>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</si>
  <si>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</si>
  <si>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</si>
  <si>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</si>
  <si>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</si>
  <si>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</si>
  <si>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</si>
  <si>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</si>
  <si>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</si>
  <si>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</si>
  <si>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</si>
  <si>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</si>
  <si>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</si>
  <si>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</si>
  <si>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</si>
  <si>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</si>
  <si>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</si>
  <si>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</si>
  <si>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</si>
  <si>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</si>
  <si>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</si>
  <si>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</si>
  <si>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</si>
  <si>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</si>
  <si>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</si>
  <si>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</si>
  <si>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</si>
  <si>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</si>
  <si>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</si>
  <si>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</si>
  <si>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</si>
  <si>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</si>
  <si>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</si>
  <si>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</si>
  <si>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</si>
  <si>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</si>
  <si>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</si>
  <si>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</si>
  <si>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</si>
  <si>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</si>
  <si>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</si>
  <si>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</si>
  <si>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</si>
  <si>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</si>
  <si>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</si>
  <si>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</si>
  <si>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</si>
  <si>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</si>
  <si>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</si>
  <si>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</si>
  <si>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</si>
  <si>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</si>
  <si>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</si>
  <si>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</si>
  <si>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</si>
  <si>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</si>
  <si>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</si>
  <si>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</si>
  <si>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</si>
  <si>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</si>
  <si>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</si>
  <si>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</si>
  <si>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</si>
  <si>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</si>
  <si>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</si>
  <si>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</si>
  <si>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</si>
  <si>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</si>
  <si>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</si>
  <si>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</si>
  <si>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</si>
  <si>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</si>
  <si>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</si>
  <si>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</si>
  <si>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</si>
  <si>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</si>
  <si>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</si>
  <si>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</si>
  <si>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</si>
  <si>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</si>
  <si>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</si>
  <si>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</si>
  <si>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</si>
  <si>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</si>
  <si>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</si>
  <si>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</si>
  <si>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</si>
  <si>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</si>
  <si>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</si>
  <si>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</si>
  <si>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</si>
  <si>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</si>
  <si>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</si>
  <si>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</si>
  <si>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</si>
  <si>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</si>
  <si>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</si>
  <si>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</si>
  <si>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</si>
  <si>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</si>
  <si>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</si>
  <si>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</si>
  <si>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</si>
  <si>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</si>
  <si>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</si>
  <si>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</si>
  <si>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</si>
  <si>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</si>
  <si>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</si>
  <si>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</si>
  <si>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</si>
  <si>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</si>
  <si>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</si>
  <si>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</si>
  <si>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</si>
  <si>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</si>
  <si>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</si>
  <si>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</si>
  <si>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</si>
  <si>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</si>
  <si>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</si>
  <si>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</si>
  <si>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</si>
  <si>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</si>
  <si>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</si>
  <si>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</si>
  <si>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</si>
  <si>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</si>
  <si>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</si>
  <si>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</si>
  <si>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</si>
  <si>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</si>
  <si>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</si>
  <si>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</si>
  <si>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</si>
  <si>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</si>
  <si>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</si>
  <si>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</si>
  <si>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</si>
  <si>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</si>
  <si>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</si>
  <si>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</si>
  <si>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</si>
  <si>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</si>
  <si>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</si>
  <si>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</si>
  <si>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</si>
  <si>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</si>
  <si>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</si>
  <si>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</si>
  <si>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</si>
  <si>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</si>
  <si>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</si>
  <si>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</si>
  <si>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</si>
  <si>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</si>
  <si>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</si>
  <si>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</si>
  <si>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</si>
  <si>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</si>
  <si>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</si>
  <si>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</si>
  <si>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</si>
  <si>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</si>
  <si>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</si>
  <si>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</si>
  <si>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</si>
  <si>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</si>
  <si>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</si>
  <si>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</si>
  <si>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</si>
  <si>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</si>
  <si>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</si>
  <si>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</si>
  <si>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</si>
  <si>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</si>
  <si>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</si>
  <si>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</si>
  <si>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</si>
  <si>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</si>
  <si>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</si>
  <si>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</si>
  <si>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</si>
  <si>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</si>
  <si>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</si>
  <si>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</si>
  <si>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</si>
  <si>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</si>
  <si>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</si>
  <si>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</si>
  <si>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</si>
  <si>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</si>
  <si>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</si>
  <si>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</si>
  <si>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</si>
  <si>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</si>
  <si>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</si>
  <si>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</si>
  <si>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</si>
  <si>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</si>
  <si>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</si>
  <si>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</si>
  <si>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</si>
  <si>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</si>
  <si>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</si>
  <si>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</si>
  <si>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</si>
  <si>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</si>
  <si>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</si>
  <si>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</si>
  <si>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</si>
  <si>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</si>
  <si>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</si>
  <si>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</si>
  <si>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</si>
  <si>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</si>
  <si>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</si>
  <si>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</si>
  <si>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</si>
  <si>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</si>
  <si>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</si>
  <si>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</si>
  <si>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</si>
  <si>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</si>
  <si>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</si>
  <si>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</si>
  <si>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</si>
  <si>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</si>
  <si>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</si>
  <si>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</si>
  <si>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</si>
  <si>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</si>
  <si>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</si>
  <si>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</si>
  <si>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</si>
  <si>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</si>
  <si>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</si>
  <si>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</si>
  <si>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</si>
  <si>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</si>
  <si>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</si>
  <si>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</si>
  <si>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</si>
  <si>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</si>
  <si>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</si>
  <si>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</si>
  <si>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</si>
  <si>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</si>
  <si>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</si>
  <si>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</si>
  <si>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</si>
  <si>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</si>
  <si>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</si>
  <si>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</si>
  <si>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</si>
  <si>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</si>
  <si>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</si>
  <si>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</si>
  <si>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</si>
  <si>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</si>
  <si>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</si>
  <si>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</si>
  <si>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</si>
  <si>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</si>
  <si>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</si>
  <si>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</si>
  <si>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</si>
  <si>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</si>
  <si>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</si>
  <si>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</si>
  <si>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</si>
  <si>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</si>
  <si>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</si>
  <si>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</si>
  <si>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</si>
  <si>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</si>
  <si>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</si>
  <si>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</si>
  <si>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</si>
  <si>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</si>
  <si>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</si>
  <si>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</si>
  <si>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</si>
  <si>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</si>
  <si>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</si>
  <si>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</si>
  <si>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</si>
  <si>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</si>
  <si>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</si>
  <si>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</si>
  <si>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</si>
  <si>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</si>
  <si>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</si>
  <si>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</si>
  <si>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</si>
  <si>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</si>
  <si>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</si>
  <si>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</si>
  <si>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</si>
  <si>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</si>
  <si>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</si>
  <si>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</si>
  <si>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</si>
  <si>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</si>
  <si>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</si>
  <si>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</si>
  <si>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</si>
  <si>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</si>
  <si>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</si>
  <si>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</si>
  <si>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</si>
  <si>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</si>
  <si>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</si>
  <si>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</si>
  <si>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</si>
  <si>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</si>
  <si>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</si>
  <si>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</si>
  <si>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</si>
  <si>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</si>
  <si>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</si>
  <si>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</si>
  <si>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</si>
  <si>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</si>
  <si>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</si>
  <si>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</si>
  <si>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</si>
  <si>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</si>
  <si>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</si>
  <si>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</si>
  <si>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</si>
  <si>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</si>
  <si>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</si>
  <si>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</si>
  <si>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</si>
  <si>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</si>
  <si>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</si>
  <si>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</si>
  <si>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</si>
  <si>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</si>
  <si>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</si>
  <si>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</si>
  <si>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</si>
  <si>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</si>
  <si>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</si>
  <si>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</si>
  <si>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</si>
  <si>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</si>
  <si>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</si>
  <si>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</si>
  <si>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</si>
  <si>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</si>
  <si>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</si>
  <si>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</si>
  <si>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</si>
  <si>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</si>
  <si>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</si>
  <si>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</si>
  <si>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</si>
  <si>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</si>
  <si>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</si>
  <si>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</si>
  <si>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</si>
  <si>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</si>
  <si>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</si>
  <si>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</si>
  <si>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</si>
  <si>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</si>
  <si>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</si>
  <si>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</si>
  <si>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</si>
  <si>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</si>
  <si>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</si>
  <si>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</si>
  <si>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</si>
  <si>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</si>
  <si>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</si>
  <si>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</si>
  <si>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</si>
  <si>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</si>
  <si>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</si>
  <si>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</si>
  <si>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</si>
  <si>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</si>
  <si>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</si>
  <si>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</si>
  <si>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</si>
  <si>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</si>
  <si>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</si>
  <si>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</si>
  <si>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</si>
  <si>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</si>
  <si>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</si>
  <si>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</si>
  <si>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</si>
  <si>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</si>
  <si>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</si>
  <si>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</si>
  <si>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</si>
  <si>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</si>
  <si>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</si>
  <si>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</si>
  <si>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</si>
  <si>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</si>
  <si>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</si>
  <si>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</si>
  <si>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</si>
  <si>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</si>
  <si>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</si>
  <si>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</si>
  <si>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</si>
  <si>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</si>
  <si>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</si>
  <si>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</si>
  <si>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</si>
  <si>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</si>
  <si>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</si>
  <si>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</si>
  <si>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</si>
  <si>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</si>
  <si>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</si>
  <si>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</si>
  <si>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</si>
  <si>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</si>
  <si>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</si>
  <si>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</si>
  <si>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</si>
  <si>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</si>
  <si>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</si>
  <si>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</si>
  <si>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</si>
  <si>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</si>
  <si>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</si>
  <si>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</si>
  <si>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</si>
  <si>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</si>
  <si>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</si>
  <si>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</si>
  <si>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</si>
  <si>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</si>
  <si>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</si>
  <si>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</si>
  <si>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</si>
  <si>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</si>
  <si>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</si>
  <si>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</si>
  <si>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</si>
  <si>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</si>
  <si>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</si>
  <si>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</si>
  <si>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</si>
  <si>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</si>
  <si>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</si>
  <si>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</si>
  <si>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</si>
  <si>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</si>
  <si>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</si>
  <si>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</si>
  <si>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</si>
  <si>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</si>
  <si>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</si>
  <si>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</si>
  <si>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</si>
  <si>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</si>
  <si>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</si>
  <si>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</si>
  <si>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</si>
  <si>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</si>
  <si>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</si>
  <si>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</si>
  <si>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</si>
  <si>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</si>
  <si>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</si>
  <si>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</si>
  <si>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</si>
  <si>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</si>
  <si>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</si>
  <si>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</si>
  <si>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</si>
  <si>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</si>
  <si>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</si>
  <si>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</si>
  <si>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</si>
  <si>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</si>
  <si>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</si>
  <si>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</si>
  <si>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</si>
  <si>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</si>
  <si>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</si>
  <si>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</si>
  <si>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</si>
  <si>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</si>
  <si>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</si>
  <si>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</si>
  <si>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</si>
  <si>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</si>
  <si>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</si>
  <si>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</si>
  <si>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</si>
  <si>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</si>
  <si>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</si>
  <si>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</si>
  <si>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</si>
  <si>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</si>
  <si>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</si>
  <si>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</si>
  <si>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</si>
  <si>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</si>
  <si>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</si>
  <si>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</si>
  <si>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</si>
  <si>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</si>
  <si>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</si>
  <si>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</si>
  <si>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</si>
  <si>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</si>
  <si>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</si>
  <si>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</si>
  <si>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</si>
  <si>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</si>
  <si>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</si>
  <si>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</si>
  <si>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</si>
  <si>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</si>
  <si>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</si>
  <si>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</si>
  <si>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</si>
  <si>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</si>
  <si>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</si>
  <si>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</si>
  <si>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</si>
  <si>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</si>
  <si>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</si>
  <si>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</si>
  <si>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</si>
  <si>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</si>
  <si>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</si>
  <si>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</si>
  <si>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</si>
  <si>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</si>
  <si>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</si>
  <si>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</si>
  <si>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</si>
  <si>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</si>
  <si>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</si>
  <si>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</si>
  <si>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</si>
  <si>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</si>
  <si>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</si>
  <si>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</si>
  <si>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</si>
  <si>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</si>
  <si>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</si>
  <si>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</si>
  <si>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</si>
  <si>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</si>
  <si>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</si>
  <si>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</si>
  <si>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</si>
  <si>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</si>
  <si>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</si>
  <si>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</si>
  <si>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</si>
  <si>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</si>
  <si>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</si>
  <si>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</si>
  <si>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</si>
  <si>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</si>
  <si>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</si>
  <si>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</si>
  <si>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</si>
  <si>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</si>
  <si>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</si>
  <si>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</si>
  <si>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</si>
  <si>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</si>
  <si>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</si>
  <si>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</si>
  <si>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</si>
  <si>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</si>
  <si>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</si>
  <si>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</si>
  <si>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</si>
  <si>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</si>
  <si>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</si>
  <si>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</si>
  <si>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</si>
  <si>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</si>
  <si>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</si>
  <si>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</si>
  <si>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</si>
  <si>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</si>
  <si>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</si>
  <si>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</si>
  <si>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</si>
  <si>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</si>
  <si>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</si>
  <si>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</si>
  <si>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</si>
  <si>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</si>
  <si>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</si>
  <si>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</si>
  <si>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</si>
  <si>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</si>
  <si>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</si>
  <si>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</si>
  <si>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</si>
  <si>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</si>
  <si>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</si>
  <si>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</si>
  <si>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</si>
  <si>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</si>
  <si>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</si>
  <si>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</si>
  <si>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</si>
  <si>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</si>
  <si>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</si>
  <si>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</si>
  <si>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</si>
  <si>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</si>
  <si>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</si>
  <si>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</si>
  <si>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</si>
  <si>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</si>
  <si>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</si>
  <si>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</si>
  <si>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</si>
  <si>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</si>
  <si>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</si>
  <si>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</si>
  <si>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</si>
  <si>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</si>
  <si>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</si>
  <si>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</si>
  <si>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</si>
  <si>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</si>
  <si>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</si>
  <si>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</si>
  <si>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</si>
  <si>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</si>
  <si>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</si>
  <si>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</si>
  <si>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</si>
  <si>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</si>
  <si>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</si>
  <si>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</si>
  <si>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</si>
  <si>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</si>
  <si>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</si>
  <si>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</si>
  <si>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</si>
  <si>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</si>
  <si>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</si>
  <si>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</si>
  <si>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</si>
  <si>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</si>
  <si>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</si>
  <si>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</si>
  <si>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</si>
  <si>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</si>
  <si>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</si>
  <si>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</si>
  <si>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</si>
  <si>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</si>
  <si>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</si>
  <si>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</si>
  <si>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</si>
  <si>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</si>
  <si>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</si>
  <si>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</si>
  <si>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</si>
  <si>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</si>
  <si>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</si>
  <si>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</si>
  <si>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</si>
  <si>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</si>
  <si>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</si>
  <si>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</si>
  <si>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</si>
  <si>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</si>
  <si>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</si>
  <si>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</si>
  <si>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</si>
  <si>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</si>
  <si>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</si>
  <si>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</si>
  <si>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</si>
  <si>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</si>
  <si>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</si>
  <si>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</si>
  <si>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</si>
  <si>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</si>
  <si>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</si>
  <si>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</si>
  <si>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</si>
  <si>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</si>
  <si>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</si>
  <si>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</si>
  <si>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</si>
  <si>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</si>
  <si>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</si>
  <si>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</si>
  <si>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</si>
  <si>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</si>
  <si>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</si>
  <si>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</si>
  <si>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</si>
  <si>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</si>
  <si>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</si>
  <si>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</si>
  <si>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</si>
  <si>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</si>
  <si>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</si>
  <si>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</si>
  <si>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</si>
  <si>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</si>
  <si>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</si>
  <si>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</si>
  <si>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</si>
  <si>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</si>
  <si>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</si>
  <si>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</si>
  <si>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</si>
  <si>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</si>
  <si>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</si>
  <si>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</si>
  <si>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</si>
  <si>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</si>
  <si>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</si>
  <si>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</si>
  <si>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</si>
  <si>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</si>
  <si>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</si>
  <si>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</si>
  <si>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</si>
  <si>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</si>
  <si>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</si>
  <si>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</si>
  <si>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</si>
  <si>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</si>
  <si>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</si>
  <si>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</si>
  <si>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</si>
  <si>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</si>
  <si>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</si>
  <si>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</si>
  <si>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</si>
  <si>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</si>
  <si>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</si>
  <si>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</si>
  <si>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</si>
  <si>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</si>
  <si>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</si>
  <si>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</si>
  <si>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</si>
  <si>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</si>
  <si>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</si>
  <si>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</si>
  <si>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</si>
  <si>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</si>
  <si>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</si>
  <si>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</si>
  <si>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</si>
  <si>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</si>
  <si>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</si>
  <si>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</si>
  <si>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</si>
  <si>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</si>
  <si>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</si>
  <si>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</si>
  <si>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</si>
  <si>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</si>
  <si>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</si>
  <si>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</si>
  <si>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</si>
  <si>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</si>
  <si>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</si>
  <si>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</si>
  <si>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</si>
  <si>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</si>
  <si>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</si>
  <si>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</si>
  <si>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</si>
  <si>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</si>
  <si>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</si>
  <si>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</si>
  <si>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</si>
  <si>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</si>
  <si>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</si>
  <si>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</si>
  <si>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</si>
  <si>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</si>
  <si>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</si>
  <si>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</si>
  <si>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</si>
  <si>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</si>
  <si>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</si>
  <si>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</si>
  <si>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</si>
  <si>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</si>
  <si>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</si>
  <si>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</si>
  <si>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</si>
  <si>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</si>
  <si>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</si>
  <si>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</si>
  <si>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</si>
  <si>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</si>
  <si>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</si>
  <si>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</si>
  <si>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</si>
  <si>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</si>
  <si>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</si>
  <si>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</si>
  <si>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</si>
  <si>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</si>
  <si>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</si>
  <si>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</si>
  <si>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</si>
  <si>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</si>
  <si>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</si>
  <si>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</si>
  <si>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</si>
  <si>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</si>
  <si>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</si>
  <si>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</si>
  <si>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</si>
  <si>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</si>
  <si>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</si>
  <si>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</si>
  <si>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</si>
  <si>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</si>
  <si>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</si>
  <si>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</si>
  <si>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</si>
  <si>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</si>
  <si>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</si>
  <si>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</si>
  <si>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</si>
  <si>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</si>
  <si>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</si>
  <si>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</si>
  <si>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</si>
  <si>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</si>
  <si>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</si>
  <si>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</si>
  <si>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</si>
  <si>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</si>
  <si>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</si>
  <si>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</si>
  <si>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</si>
  <si>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</si>
  <si>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</si>
  <si>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</si>
  <si>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</si>
  <si>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</si>
  <si>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</si>
  <si>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</si>
  <si>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</si>
  <si>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</si>
  <si>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</si>
  <si>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</si>
  <si>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</si>
  <si>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</si>
  <si>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</si>
  <si>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</si>
  <si>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</si>
  <si>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</si>
  <si>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</si>
  <si>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</si>
  <si>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</si>
  <si>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</si>
  <si>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</si>
  <si>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</si>
  <si>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</si>
  <si>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</si>
  <si>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</si>
  <si>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</si>
  <si>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</si>
  <si>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</si>
  <si>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</si>
  <si>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</si>
  <si>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</si>
  <si>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</si>
  <si>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</si>
  <si>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</si>
  <si>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</si>
  <si>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</si>
  <si>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</si>
  <si>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</si>
  <si>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</si>
  <si>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</si>
  <si>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</si>
  <si>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</si>
  <si>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</si>
  <si>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</si>
  <si>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</si>
  <si>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</si>
  <si>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</si>
  <si>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</si>
  <si>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</si>
  <si>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</si>
  <si>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</si>
  <si>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</si>
  <si>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</si>
  <si>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</si>
  <si>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</si>
  <si>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</si>
  <si>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</si>
  <si>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</si>
  <si>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</si>
  <si>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</si>
  <si>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</si>
  <si>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</si>
  <si>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</si>
  <si>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</si>
  <si>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</si>
  <si>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</si>
  <si>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</si>
  <si>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</si>
  <si>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</si>
  <si>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</si>
  <si>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</si>
  <si>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</si>
  <si>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</si>
  <si>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</si>
  <si>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</si>
  <si>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</si>
  <si>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</si>
  <si>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</si>
  <si>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</si>
  <si>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</si>
  <si>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</si>
  <si>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</si>
  <si>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</si>
  <si>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</si>
  <si>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</si>
  <si>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</si>
  <si>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</si>
  <si>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</si>
  <si>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</si>
  <si>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</si>
  <si>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</si>
  <si>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</si>
  <si>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</si>
  <si>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</si>
  <si>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</si>
  <si>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</si>
  <si>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</si>
  <si>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</si>
  <si>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</si>
  <si>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</si>
  <si>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</si>
  <si>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</si>
  <si>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</si>
  <si>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</si>
  <si>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</si>
  <si>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</si>
  <si>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</si>
  <si>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</si>
  <si>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</si>
  <si>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</si>
  <si>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</si>
  <si>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</si>
  <si>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</si>
  <si>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</si>
  <si>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</si>
  <si>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</si>
  <si>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</si>
  <si>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</si>
  <si>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</si>
  <si>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</si>
  <si>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</si>
  <si>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</si>
  <si>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</si>
  <si>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</si>
  <si>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</si>
  <si>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</si>
  <si>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</si>
  <si>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</si>
  <si>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</si>
  <si>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</si>
  <si>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</si>
  <si>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</si>
  <si>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</si>
  <si>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</si>
  <si>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</si>
  <si>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</si>
  <si>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</si>
  <si>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</si>
  <si>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</si>
  <si>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</si>
  <si>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</si>
  <si>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</si>
  <si>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</si>
  <si>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</si>
  <si>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</si>
  <si>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</si>
  <si>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</si>
  <si>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</si>
  <si>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</si>
  <si>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</si>
  <si>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</si>
  <si>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</si>
  <si>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</si>
  <si>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</si>
  <si>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</si>
  <si>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</si>
  <si>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</si>
  <si>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</si>
  <si>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</si>
  <si>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</si>
  <si>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</si>
  <si>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</si>
  <si>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</si>
  <si>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</si>
  <si>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</si>
  <si>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</si>
  <si>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</si>
  <si>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</si>
  <si>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</si>
  <si>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</si>
  <si>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</si>
  <si>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</si>
  <si>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</si>
  <si>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</si>
  <si>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</si>
  <si>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</si>
  <si>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</si>
  <si>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</si>
  <si>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</si>
  <si>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</si>
  <si>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</si>
  <si>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</si>
  <si>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</si>
  <si>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</si>
  <si>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</si>
  <si>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</si>
  <si>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</si>
  <si>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</si>
  <si>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</si>
  <si>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</si>
  <si>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</si>
  <si>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</si>
  <si>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</si>
  <si>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</si>
  <si>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</si>
  <si>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</si>
  <si>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</si>
  <si>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</si>
  <si>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</si>
  <si>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</si>
  <si>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</si>
  <si>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</si>
  <si>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</si>
  <si>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</si>
  <si>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</si>
  <si>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</si>
  <si>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</si>
  <si>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</si>
  <si>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</si>
  <si>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</si>
  <si>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</si>
  <si>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</si>
  <si>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</si>
  <si>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</si>
  <si>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</si>
  <si>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</si>
  <si>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</si>
  <si>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</si>
  <si>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</si>
  <si>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</si>
  <si>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</si>
  <si>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</si>
  <si>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</si>
  <si>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</si>
  <si>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</si>
  <si>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</si>
  <si>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</si>
  <si>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</si>
  <si>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</si>
  <si>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</si>
  <si>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</si>
  <si>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</si>
  <si>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</si>
  <si>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</si>
  <si>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</si>
  <si>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</si>
  <si>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</si>
  <si>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</si>
  <si>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</si>
  <si>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</si>
  <si>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</si>
  <si>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</si>
  <si>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</si>
  <si>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</si>
  <si>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</si>
  <si>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</si>
  <si>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</si>
  <si>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</si>
  <si>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</si>
  <si>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</si>
  <si>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</si>
  <si>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</si>
  <si>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</si>
  <si>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</si>
  <si>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</si>
  <si>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</si>
  <si>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</si>
  <si>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</si>
  <si>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</si>
  <si>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</si>
  <si>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</si>
  <si>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</si>
  <si>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</si>
  <si>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</si>
  <si>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</si>
  <si>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</si>
  <si>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</si>
  <si>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</si>
  <si>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</si>
  <si>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</si>
  <si>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</si>
  <si>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</si>
  <si>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</si>
  <si>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</si>
  <si>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</si>
  <si>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</si>
  <si>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</si>
  <si>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</si>
  <si>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</si>
  <si>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</si>
  <si>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</si>
  <si>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</si>
  <si>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</si>
  <si>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</si>
  <si>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</si>
  <si>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</si>
  <si>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</si>
  <si>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</si>
  <si>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</si>
  <si>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</si>
  <si>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</si>
  <si>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</si>
  <si>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</si>
  <si>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</si>
  <si>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</si>
  <si>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</si>
  <si>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</si>
  <si>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</si>
  <si>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</si>
  <si>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</si>
  <si>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</si>
  <si>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</si>
  <si>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</si>
  <si>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</si>
  <si>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</si>
  <si>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</si>
  <si>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</si>
  <si>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</si>
  <si>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</si>
  <si>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</si>
  <si>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</si>
  <si>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</si>
  <si>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</si>
  <si>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</si>
  <si>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</si>
  <si>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</si>
  <si>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</si>
  <si>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</si>
  <si>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</si>
  <si>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</si>
  <si>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</si>
  <si>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</si>
  <si>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</si>
  <si>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</si>
  <si>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</si>
  <si>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</si>
  <si>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</si>
  <si>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</si>
  <si>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</si>
  <si>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</si>
  <si>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</si>
  <si>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</si>
  <si>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</si>
  <si>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</si>
  <si>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</si>
  <si>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</si>
  <si>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</si>
  <si>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</si>
  <si>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</si>
  <si>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</si>
  <si>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</si>
  <si>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</si>
  <si>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</si>
  <si>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</si>
  <si>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</si>
  <si>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</si>
  <si>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</si>
  <si>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</si>
  <si>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</si>
  <si>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</si>
  <si>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</si>
  <si>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</si>
  <si>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</si>
  <si>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</si>
  <si>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</si>
  <si>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</si>
  <si>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</si>
  <si>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</si>
  <si>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</si>
  <si>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</si>
  <si>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</si>
  <si>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</si>
  <si>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</si>
  <si>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</si>
  <si>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</si>
  <si>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</si>
  <si>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</si>
  <si>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</si>
  <si>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</si>
  <si>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</si>
  <si>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</si>
  <si>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</si>
  <si>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</si>
  <si>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</si>
  <si>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</si>
  <si>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</si>
  <si>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</si>
  <si>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</si>
  <si>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</si>
  <si>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</si>
  <si>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</si>
  <si>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</si>
  <si>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</si>
  <si>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</si>
  <si>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</si>
  <si>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</si>
  <si>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</si>
  <si>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</si>
  <si>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</si>
  <si>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</si>
  <si>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</si>
  <si>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</si>
  <si>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</si>
  <si>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</si>
  <si>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</si>
  <si>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</si>
  <si>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</si>
  <si>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</si>
  <si>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</si>
  <si>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</si>
  <si>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</si>
  <si>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</si>
  <si>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</si>
  <si>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</si>
  <si>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</si>
  <si>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</si>
  <si>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</si>
  <si>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</si>
  <si>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</si>
  <si>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</si>
  <si>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</si>
  <si>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</si>
  <si>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</si>
  <si>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</si>
  <si>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</si>
  <si>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</si>
  <si>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</si>
  <si>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</si>
  <si>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</si>
  <si>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</si>
  <si>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</si>
  <si>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</si>
  <si>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</si>
  <si>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</si>
  <si>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</si>
  <si>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</si>
  <si>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</si>
  <si>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</si>
  <si>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</si>
  <si>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</si>
  <si>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</si>
  <si>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</si>
  <si>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</si>
  <si>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</si>
  <si>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</si>
  <si>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</si>
  <si>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</si>
  <si>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</si>
  <si>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</si>
  <si>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</si>
  <si>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</si>
  <si>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</si>
  <si>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</si>
  <si>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</si>
  <si>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</si>
  <si>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</si>
  <si>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</si>
  <si>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</si>
  <si>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</si>
  <si>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</si>
  <si>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</si>
  <si>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</si>
  <si>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</si>
  <si>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</si>
  <si>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</si>
  <si>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</si>
  <si>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</si>
  <si>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</si>
  <si>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</si>
  <si>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</si>
  <si>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</si>
  <si>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</si>
  <si>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</si>
  <si>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</si>
  <si>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</si>
  <si>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</si>
  <si>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</si>
  <si>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</si>
  <si>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</si>
  <si>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</si>
  <si>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</si>
  <si>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</si>
  <si>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</si>
  <si>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</si>
  <si>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</si>
  <si>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</si>
  <si>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</si>
  <si>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</si>
  <si>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</si>
  <si>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</si>
  <si>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</si>
  <si>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</si>
  <si>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</si>
  <si>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</si>
  <si>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</si>
  <si>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</si>
  <si>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</si>
  <si>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</si>
  <si>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</si>
  <si>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</si>
  <si>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</si>
  <si>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</si>
  <si>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</si>
  <si>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</si>
  <si>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</si>
  <si>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</si>
  <si>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</si>
  <si>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</si>
  <si>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</si>
  <si>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</si>
  <si>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</si>
  <si>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</si>
  <si>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</si>
  <si>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</si>
  <si>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</si>
  <si>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</si>
  <si>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</si>
  <si>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</si>
  <si>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</si>
  <si>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</si>
  <si>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</si>
  <si>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</si>
  <si>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</si>
  <si>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</si>
  <si>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</si>
  <si>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</si>
  <si>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</si>
  <si>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</si>
  <si>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</si>
  <si>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</si>
  <si>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</si>
  <si>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</si>
  <si>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</si>
  <si>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</si>
  <si>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</si>
  <si>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</si>
  <si>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</si>
  <si>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</si>
  <si>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</si>
  <si>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</si>
  <si>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</si>
  <si>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</si>
  <si>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</si>
  <si>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</si>
  <si>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</si>
  <si>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</si>
  <si>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</si>
  <si>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</si>
  <si>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</si>
  <si>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</si>
  <si>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</si>
  <si>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</si>
  <si>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</si>
  <si>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</si>
  <si>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</si>
  <si>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</si>
  <si>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</si>
  <si>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</si>
  <si>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</si>
  <si>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</si>
  <si>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</si>
  <si>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</si>
  <si>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</si>
  <si>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</si>
  <si>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</si>
  <si>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</si>
  <si>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</si>
  <si>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</si>
  <si>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</si>
  <si>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</si>
  <si>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</si>
  <si>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</si>
  <si>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</si>
  <si>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</si>
  <si>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</si>
  <si>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</si>
  <si>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</si>
  <si>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</si>
  <si>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</si>
  <si>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</si>
  <si>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</si>
  <si>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</si>
  <si>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</si>
  <si>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</si>
  <si>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</si>
  <si>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</si>
  <si>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</si>
  <si>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</si>
  <si>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</si>
  <si>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</si>
  <si>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</si>
  <si>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</si>
  <si>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</si>
  <si>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</si>
  <si>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</si>
  <si>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</si>
  <si>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</si>
  <si>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</si>
  <si>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</si>
  <si>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</si>
  <si>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</si>
  <si>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</si>
  <si>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</si>
  <si>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</si>
  <si>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</si>
  <si>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</si>
  <si>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</si>
  <si>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</si>
  <si>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</si>
  <si>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</si>
  <si>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</si>
  <si>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</si>
  <si>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</si>
  <si>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</si>
  <si>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</si>
  <si>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</si>
  <si>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</si>
  <si>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</si>
  <si>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</si>
  <si>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</si>
  <si>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</si>
  <si>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</si>
  <si>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</si>
  <si>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</si>
  <si>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</si>
  <si>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</si>
  <si>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</si>
  <si>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</si>
  <si>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</si>
  <si>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</si>
  <si>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</si>
  <si>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</si>
  <si>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</si>
  <si>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</si>
  <si>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</si>
  <si>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</si>
  <si>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</si>
  <si>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</si>
  <si>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</si>
  <si>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</si>
  <si>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</si>
  <si>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</si>
  <si>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</si>
  <si>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</si>
  <si>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</si>
  <si>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</si>
  <si>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</si>
  <si>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</si>
  <si>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</si>
  <si>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</si>
  <si>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</si>
  <si>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</si>
  <si>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</si>
  <si>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</si>
  <si>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</si>
  <si>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</si>
  <si>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</si>
  <si>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</si>
  <si>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</si>
  <si>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</si>
  <si>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</si>
  <si>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</si>
  <si>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</si>
  <si>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</si>
  <si>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</si>
  <si>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</si>
  <si>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</si>
  <si>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</si>
  <si>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</si>
  <si>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</si>
  <si>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</si>
  <si>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</si>
  <si>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</si>
  <si>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</si>
  <si>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</si>
  <si>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</si>
  <si>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</si>
  <si>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</si>
  <si>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</si>
  <si>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</si>
  <si>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</si>
  <si>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</si>
  <si>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</si>
  <si>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</si>
  <si>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</si>
  <si>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</si>
  <si>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</si>
  <si>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</si>
  <si>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</si>
  <si>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</si>
  <si>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</si>
  <si>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</si>
  <si>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</si>
  <si>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</si>
  <si>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</si>
  <si>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</si>
  <si>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</si>
  <si>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</si>
  <si>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</si>
  <si>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</si>
  <si>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</si>
  <si>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</si>
  <si>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</si>
  <si>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</si>
  <si>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</si>
  <si>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</si>
  <si>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</si>
  <si>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</si>
  <si>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</si>
  <si>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</si>
  <si>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</si>
  <si>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</si>
  <si>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</si>
  <si>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</si>
  <si>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</si>
  <si>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</si>
  <si>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</si>
  <si>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</si>
  <si>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</si>
  <si>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</si>
  <si>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</si>
  <si>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</si>
  <si>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</si>
  <si>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</si>
  <si>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</si>
  <si>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</si>
  <si>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</si>
  <si>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</si>
  <si>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</si>
  <si>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</si>
  <si>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</si>
  <si>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</si>
  <si>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</si>
  <si>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</si>
  <si>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</si>
  <si>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</si>
  <si>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</si>
  <si>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</si>
  <si>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</si>
  <si>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</si>
  <si>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</si>
  <si>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</si>
  <si>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</si>
  <si>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</si>
  <si>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</si>
  <si>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</si>
  <si>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</si>
  <si>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</si>
  <si>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</si>
  <si>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</si>
  <si>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</si>
  <si>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</si>
  <si>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</si>
  <si>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</si>
  <si>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</si>
  <si>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</si>
  <si>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</si>
  <si>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</si>
  <si>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</si>
  <si>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</si>
  <si>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</si>
  <si>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</si>
  <si>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</si>
  <si>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</si>
  <si>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</si>
  <si>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</si>
  <si>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</si>
  <si>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</si>
  <si>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</si>
  <si>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</si>
  <si>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</si>
  <si>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</si>
  <si>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</si>
  <si>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</si>
  <si>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</si>
  <si>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</si>
  <si>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</si>
  <si>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</si>
  <si>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</si>
  <si>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</si>
  <si>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</si>
  <si>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</si>
  <si>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</si>
  <si>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</si>
  <si>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</si>
  <si>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</si>
  <si>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</si>
  <si>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</si>
  <si>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</si>
  <si>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</si>
  <si>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</si>
  <si>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</si>
  <si>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</si>
  <si>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</si>
  <si>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</si>
  <si>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</si>
  <si>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</si>
  <si>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</si>
  <si>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</si>
  <si>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</si>
  <si>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</si>
  <si>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</si>
  <si>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</si>
  <si>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</si>
  <si>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</si>
  <si>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</si>
  <si>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</si>
  <si>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</si>
  <si>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</si>
  <si>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</si>
  <si>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</si>
  <si>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</si>
  <si>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</si>
  <si>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</si>
  <si>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</si>
  <si>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</si>
  <si>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</si>
  <si>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</si>
  <si>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</si>
  <si>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</si>
  <si>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</si>
  <si>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</si>
  <si>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</si>
  <si>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</si>
  <si>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</si>
  <si>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</si>
  <si>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</si>
  <si>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</si>
  <si>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</si>
  <si>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</si>
  <si>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</si>
  <si>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</si>
  <si>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</si>
  <si>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</si>
  <si>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</si>
  <si>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</si>
  <si>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</si>
  <si>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</si>
  <si>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</si>
  <si>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</si>
  <si>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</si>
  <si>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</si>
  <si>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</si>
  <si>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</si>
  <si>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</si>
  <si>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</si>
  <si>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</si>
  <si>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</si>
  <si>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</si>
  <si>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</si>
  <si>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</si>
  <si>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</si>
  <si>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</si>
  <si>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</si>
  <si>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</si>
  <si>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</si>
  <si>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</si>
  <si>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</si>
  <si>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</si>
  <si>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</si>
  <si>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</si>
  <si>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</si>
  <si>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</si>
  <si>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</si>
  <si>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</si>
  <si>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</si>
  <si>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</si>
  <si>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</si>
  <si>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</si>
  <si>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</si>
  <si>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</si>
  <si>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</si>
  <si>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</si>
  <si>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</si>
  <si>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</si>
  <si>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</si>
  <si>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</si>
  <si>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</si>
  <si>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</si>
  <si>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</si>
  <si>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</si>
  <si>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</si>
  <si>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</si>
  <si>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</si>
  <si>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</si>
  <si>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</si>
  <si>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</si>
  <si>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</si>
  <si>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</si>
  <si>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</si>
  <si>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</si>
  <si>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</si>
  <si>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</si>
  <si>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</si>
  <si>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</si>
  <si>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</si>
  <si>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</si>
  <si>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</si>
  <si>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</si>
  <si>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</si>
  <si>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</si>
  <si>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</si>
  <si>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</si>
  <si>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</si>
  <si>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</si>
  <si>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</si>
  <si>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</si>
  <si>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</si>
  <si>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</si>
  <si>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</si>
  <si>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</si>
  <si>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</si>
  <si>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</si>
  <si>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</si>
  <si>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</si>
  <si>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</si>
  <si>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</si>
  <si>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</si>
  <si>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</si>
  <si>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</si>
  <si>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</si>
  <si>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</si>
  <si>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</si>
  <si>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</si>
  <si>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</si>
  <si>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</si>
  <si>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</si>
  <si>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</si>
  <si>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</si>
  <si>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</si>
  <si>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</si>
  <si>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</si>
  <si>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</si>
  <si>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</si>
  <si>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</si>
  <si>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</si>
  <si>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</si>
  <si>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</si>
  <si>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</si>
  <si>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</si>
  <si>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</si>
  <si>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</si>
  <si>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</si>
  <si>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</si>
  <si>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</si>
  <si>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</si>
  <si>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</si>
  <si>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</si>
  <si>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</si>
  <si>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</si>
  <si>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</si>
  <si>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</si>
  <si>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</si>
  <si>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</si>
  <si>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</si>
  <si>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</si>
  <si>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</si>
  <si>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</si>
  <si>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</si>
  <si>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</si>
  <si>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</si>
  <si>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</si>
  <si>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</si>
  <si>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</si>
  <si>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</si>
  <si>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</si>
  <si>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</si>
  <si>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</si>
  <si>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</si>
  <si>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</si>
  <si>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</si>
  <si>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</si>
  <si>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</si>
  <si>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</si>
  <si>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</si>
  <si>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</si>
  <si>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</si>
  <si>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</si>
  <si>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</si>
  <si>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</si>
  <si>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</si>
  <si>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</si>
  <si>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</si>
  <si>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</si>
  <si>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</si>
  <si>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</si>
  <si>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</si>
  <si>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</si>
  <si>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</si>
  <si>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</si>
  <si>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</si>
  <si>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</si>
  <si>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</si>
  <si>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</si>
  <si>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</si>
  <si>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</si>
  <si>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</si>
  <si>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</si>
  <si>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</si>
  <si>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</si>
  <si>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</si>
  <si>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</si>
  <si>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</si>
  <si>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</si>
  <si>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</si>
  <si>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</si>
  <si>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</si>
  <si>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</si>
  <si>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</si>
  <si>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</si>
  <si>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</si>
  <si>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</si>
  <si>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</si>
  <si>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</si>
  <si>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</si>
  <si>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</si>
  <si>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</si>
  <si>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</si>
  <si>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</si>
  <si>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</si>
  <si>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</si>
  <si>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</si>
  <si>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</si>
  <si>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</si>
  <si>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</si>
  <si>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</si>
  <si>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</si>
  <si>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</si>
  <si>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</si>
  <si>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</si>
  <si>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</si>
  <si>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</si>
  <si>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</si>
  <si>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</si>
  <si>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</si>
  <si>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</si>
  <si>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</si>
  <si>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</si>
  <si>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</si>
  <si>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</si>
  <si>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</si>
  <si>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</si>
  <si>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</si>
  <si>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</si>
  <si>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</si>
  <si>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</si>
  <si>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</si>
  <si>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</si>
  <si>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</si>
  <si>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</si>
  <si>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</si>
  <si>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</si>
  <si>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</si>
  <si>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</si>
  <si>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</si>
  <si>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</si>
  <si>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</si>
  <si>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</si>
  <si>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</si>
  <si>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</si>
  <si>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</si>
  <si>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</si>
  <si>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</si>
  <si>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</si>
  <si>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</si>
  <si>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</si>
  <si>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</si>
  <si>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</si>
  <si>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</si>
  <si>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</si>
  <si>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</si>
  <si>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</si>
  <si>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</si>
  <si>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</si>
  <si>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</si>
  <si>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</si>
  <si>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</si>
  <si>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</si>
  <si>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</si>
  <si>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</si>
  <si>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</si>
  <si>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</si>
  <si>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</si>
  <si>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</si>
  <si>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</si>
  <si>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</si>
  <si>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</si>
  <si>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</si>
  <si>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</si>
  <si>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</si>
  <si>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</si>
  <si>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</si>
  <si>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</si>
  <si>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</si>
  <si>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</si>
  <si>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</si>
  <si>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</si>
  <si>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</si>
  <si>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</si>
  <si>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</si>
  <si>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</si>
  <si>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</si>
  <si>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</si>
  <si>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</si>
  <si>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</si>
  <si>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</si>
  <si>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</si>
  <si>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</si>
  <si>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</si>
  <si>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</si>
  <si>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</si>
  <si>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</si>
  <si>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</si>
  <si>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</si>
  <si>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</si>
  <si>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</si>
  <si>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</si>
  <si>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</si>
  <si>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</si>
  <si>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</si>
  <si>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</si>
  <si>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</si>
  <si>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</si>
  <si>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</si>
  <si>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</si>
  <si>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</si>
  <si>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</si>
  <si>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</si>
  <si>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</si>
  <si>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</si>
  <si>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</si>
  <si>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</si>
  <si>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</si>
  <si>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</si>
  <si>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</si>
  <si>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</si>
  <si>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</si>
  <si>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</si>
  <si>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</si>
  <si>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</si>
  <si>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</si>
  <si>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</si>
  <si>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</si>
  <si>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</si>
  <si>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</si>
  <si>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</si>
  <si>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</si>
  <si>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</si>
  <si>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</si>
  <si>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</si>
  <si>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</si>
  <si>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</si>
  <si>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</si>
  <si>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</si>
  <si>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</si>
  <si>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</si>
  <si>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</si>
  <si>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</si>
  <si>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</si>
  <si>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</si>
  <si>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</si>
  <si>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</si>
  <si>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</si>
  <si>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</si>
  <si>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</si>
  <si>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</si>
  <si>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</si>
  <si>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</si>
  <si>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</si>
  <si>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</si>
  <si>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</si>
  <si>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</si>
  <si>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</si>
  <si>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</si>
  <si>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</si>
  <si>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</si>
  <si>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</si>
  <si>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</si>
  <si>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</si>
  <si>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</si>
  <si>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</si>
  <si>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</si>
  <si>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</si>
  <si>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</si>
  <si>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</si>
  <si>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</si>
  <si>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</si>
  <si>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</si>
  <si>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</si>
  <si>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</si>
  <si>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</si>
  <si>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</si>
  <si>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</si>
  <si>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</si>
  <si>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</si>
  <si>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</si>
  <si>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</si>
  <si>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</si>
  <si>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</si>
  <si>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</si>
  <si>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</si>
  <si>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</si>
  <si>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</si>
  <si>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</si>
  <si>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</si>
  <si>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</si>
  <si>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</si>
  <si>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</si>
  <si>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</si>
  <si>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</si>
  <si>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</si>
  <si>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</si>
  <si>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</si>
  <si>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</si>
  <si>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</si>
  <si>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</si>
  <si>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</si>
  <si>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</si>
  <si>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</si>
  <si>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</si>
  <si>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</si>
  <si>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</si>
  <si>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</si>
  <si>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</si>
  <si>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</si>
  <si>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</si>
  <si>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</si>
  <si>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</si>
  <si>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</si>
  <si>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</si>
  <si>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</si>
  <si>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</si>
  <si>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</si>
  <si>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</si>
  <si>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</si>
  <si>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</si>
  <si>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</si>
  <si>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</si>
  <si>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</si>
  <si>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</si>
  <si>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</si>
  <si>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</si>
  <si>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</si>
  <si>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</si>
  <si>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</si>
  <si>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</si>
  <si>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</si>
  <si>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</si>
  <si>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</si>
  <si>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</si>
  <si>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</si>
  <si>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</si>
  <si>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</si>
  <si>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</si>
  <si>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</si>
  <si>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</si>
  <si>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</si>
  <si>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</si>
  <si>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</si>
  <si>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</si>
  <si>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</si>
  <si>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</si>
  <si>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</si>
  <si>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</si>
  <si>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</si>
  <si>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</si>
  <si>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</si>
  <si>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</si>
  <si>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</si>
  <si>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</si>
  <si>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</si>
  <si>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</si>
  <si>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</si>
  <si>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</si>
  <si>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</si>
  <si>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</si>
  <si>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</si>
  <si>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</si>
  <si>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</si>
  <si>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</si>
  <si>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</si>
  <si>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</si>
  <si>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</si>
  <si>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</si>
  <si>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</si>
  <si>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</si>
  <si>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</si>
  <si>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</si>
  <si>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</si>
  <si>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</si>
  <si>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</si>
  <si>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</si>
  <si>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</si>
  <si>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</si>
  <si>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</si>
  <si>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</si>
  <si>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</si>
  <si>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</si>
  <si>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</si>
  <si>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</si>
  <si>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</si>
  <si>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</si>
  <si>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</si>
  <si>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</si>
  <si>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</si>
  <si>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</si>
  <si>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</si>
  <si>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</si>
  <si>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</si>
  <si>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</si>
  <si>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</si>
  <si>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</si>
  <si>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</si>
  <si>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</si>
  <si>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</si>
  <si>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</si>
  <si>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</si>
  <si>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</si>
  <si>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</si>
  <si>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</si>
  <si>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</si>
  <si>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</si>
  <si>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</si>
  <si>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</si>
  <si>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</si>
  <si>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</si>
  <si>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</si>
  <si>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</si>
  <si>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</si>
  <si>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</si>
  <si>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</si>
  <si>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</si>
  <si>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</si>
  <si>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</si>
  <si>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</si>
  <si>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</si>
  <si>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</si>
  <si>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</si>
  <si>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</si>
  <si>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</si>
  <si>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</si>
  <si>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</si>
  <si>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</si>
  <si>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</si>
  <si>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</si>
  <si>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</si>
  <si>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</si>
  <si>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</si>
  <si>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</si>
  <si>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</si>
  <si>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</si>
  <si>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</si>
  <si>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</si>
  <si>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</si>
  <si>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</si>
  <si>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</si>
  <si>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</si>
  <si>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</si>
  <si>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</si>
  <si>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</si>
  <si>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</si>
  <si>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</si>
  <si>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</si>
  <si>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</si>
  <si>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</si>
  <si>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</si>
  <si>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</si>
  <si>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</si>
  <si>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</si>
  <si>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</si>
  <si>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</si>
  <si>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</si>
  <si>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</si>
  <si>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</si>
  <si>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</si>
  <si>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</si>
  <si>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</si>
  <si>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</si>
  <si>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</si>
  <si>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</si>
  <si>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</si>
  <si>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</si>
  <si>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</si>
  <si>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</si>
  <si>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</si>
  <si>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</si>
  <si>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</si>
  <si>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</si>
  <si>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</si>
  <si>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</si>
  <si>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</si>
  <si>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</si>
  <si>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</si>
  <si>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</si>
  <si>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</si>
  <si>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</si>
  <si>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</si>
  <si>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</si>
  <si>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</si>
  <si>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</si>
  <si>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</si>
  <si>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</si>
  <si>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</si>
  <si>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</si>
  <si>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</si>
  <si>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</si>
  <si>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</si>
  <si>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</si>
  <si>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</si>
  <si>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</si>
  <si>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</si>
  <si>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</si>
  <si>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</si>
  <si>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</si>
  <si>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</si>
  <si>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</si>
  <si>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</si>
  <si>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</si>
  <si>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</si>
  <si>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</si>
  <si>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</si>
  <si>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</si>
  <si>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</si>
  <si>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</si>
  <si>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</si>
  <si>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</si>
  <si>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</si>
  <si>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</si>
  <si>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</si>
  <si>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</si>
  <si>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</si>
  <si>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</si>
  <si>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</si>
  <si>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</si>
  <si>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</si>
  <si>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</si>
  <si>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</si>
  <si>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</si>
  <si>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</si>
  <si>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</si>
  <si>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</si>
  <si>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</si>
  <si>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</si>
  <si>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</si>
  <si>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</si>
  <si>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</si>
  <si>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</si>
  <si>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</si>
  <si>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</si>
  <si>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</si>
  <si>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</si>
  <si>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</si>
  <si>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</si>
  <si>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</si>
  <si>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</si>
  <si>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</si>
  <si>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</si>
  <si>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</si>
  <si>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</si>
  <si>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</si>
  <si>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</si>
  <si>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</si>
  <si>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</si>
  <si>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</si>
  <si>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</si>
  <si>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</si>
  <si>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</si>
  <si>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</si>
  <si>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</si>
  <si>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</si>
  <si>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</si>
  <si>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</si>
  <si>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</si>
  <si>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</si>
  <si>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</si>
  <si>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</si>
  <si>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</si>
  <si>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</si>
  <si>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</si>
  <si>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</si>
  <si>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</si>
  <si>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</si>
  <si>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</si>
  <si>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</si>
  <si>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</si>
  <si>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</si>
  <si>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</si>
  <si>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</si>
  <si>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</si>
  <si>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</si>
  <si>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</si>
  <si>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</si>
  <si>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</si>
  <si>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</si>
  <si>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</si>
  <si>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</si>
  <si>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</si>
  <si>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</si>
  <si>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</si>
  <si>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</si>
  <si>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</si>
  <si>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</si>
  <si>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</si>
  <si>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</si>
  <si>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</si>
  <si>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</si>
  <si>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</si>
  <si>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</si>
  <si>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</si>
  <si>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</si>
  <si>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</si>
  <si>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</si>
  <si>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</si>
  <si>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</si>
  <si>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</si>
  <si>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</si>
  <si>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</si>
  <si>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</si>
  <si>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</si>
  <si>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</si>
  <si>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</si>
  <si>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</si>
  <si>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</si>
  <si>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</si>
  <si>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</si>
  <si>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</si>
  <si>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</si>
  <si>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</si>
  <si>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</si>
  <si>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</si>
  <si>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</si>
  <si>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</si>
  <si>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</si>
  <si>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</si>
  <si>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</si>
  <si>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</si>
  <si>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</si>
  <si>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</si>
  <si>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</si>
  <si>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</si>
  <si>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</si>
  <si>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</si>
  <si>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</si>
  <si>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</si>
  <si>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</si>
  <si>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</si>
  <si>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</si>
  <si>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</si>
  <si>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</si>
  <si>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</si>
  <si>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</si>
  <si>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</si>
  <si>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</si>
  <si>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</si>
  <si>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</si>
  <si>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</si>
  <si>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</si>
  <si>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</si>
  <si>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</si>
  <si>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</si>
  <si>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</si>
  <si>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</si>
  <si>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</si>
  <si>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</si>
  <si>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</si>
  <si>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</si>
  <si>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</si>
  <si>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</si>
  <si>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</si>
  <si>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</si>
  <si>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</si>
  <si>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</si>
  <si>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</si>
  <si>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</si>
  <si>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</si>
  <si>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</si>
  <si>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</si>
  <si>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</si>
  <si>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</si>
  <si>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</si>
  <si>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</si>
  <si>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</si>
  <si>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</si>
  <si>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</si>
  <si>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</si>
  <si>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</si>
  <si>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</si>
  <si>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</si>
  <si>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</si>
  <si>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</si>
  <si>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</si>
  <si>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</si>
  <si>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</si>
  <si>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</si>
  <si>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</si>
  <si>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</si>
  <si>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</si>
  <si>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</si>
  <si>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</si>
  <si>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</si>
  <si>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</si>
  <si>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</si>
  <si>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</si>
  <si>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</si>
  <si>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</si>
  <si>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</si>
  <si>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</si>
  <si>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</si>
  <si>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</si>
  <si>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</si>
  <si>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</si>
  <si>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</si>
  <si>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</si>
  <si>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</si>
  <si>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</si>
  <si>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</si>
  <si>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</si>
  <si>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</si>
  <si>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</si>
  <si>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</si>
  <si>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</si>
  <si>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</si>
  <si>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</si>
  <si>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</si>
  <si>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</si>
  <si>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</si>
  <si>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</si>
  <si>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</si>
  <si>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</si>
  <si>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</si>
  <si>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</si>
  <si>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</si>
  <si>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</si>
  <si>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</si>
  <si>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</si>
  <si>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</si>
  <si>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</si>
  <si>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</si>
  <si>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</si>
  <si>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</si>
  <si>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</si>
  <si>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</si>
  <si>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</si>
  <si>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</si>
  <si>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</si>
  <si>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</si>
  <si>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</si>
  <si>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</si>
  <si>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</si>
  <si>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</si>
  <si>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</si>
  <si>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</si>
  <si>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</si>
  <si>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</si>
  <si>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</si>
  <si>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</si>
  <si>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</si>
  <si>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</si>
  <si>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</si>
  <si>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</si>
  <si>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</si>
  <si>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</si>
  <si>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</si>
  <si>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</si>
  <si>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</si>
  <si>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</si>
  <si>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</si>
  <si>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</si>
  <si>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</si>
  <si>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</si>
  <si>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</si>
  <si>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</si>
  <si>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</si>
  <si>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</si>
  <si>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</si>
  <si>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</si>
  <si>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</si>
  <si>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</si>
  <si>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</si>
  <si>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</si>
  <si>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</si>
  <si>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</si>
  <si>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</si>
  <si>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</si>
  <si>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</si>
  <si>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</si>
  <si>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</si>
  <si>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</si>
  <si>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</si>
  <si>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</si>
  <si>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</si>
  <si>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</si>
  <si>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</si>
  <si>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</si>
  <si>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</si>
  <si>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</si>
  <si>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</si>
  <si>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</si>
  <si>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</si>
  <si>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</si>
  <si>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</si>
  <si>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</si>
  <si>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</si>
  <si>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</si>
  <si>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</si>
  <si>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</si>
  <si>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</si>
  <si>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</si>
  <si>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</si>
  <si>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</si>
  <si>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</si>
  <si>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</si>
  <si>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</si>
  <si>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</si>
  <si>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</si>
  <si>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</si>
  <si>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</si>
  <si>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</si>
  <si>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</si>
  <si>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</si>
  <si>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</si>
  <si>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</si>
  <si>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</si>
  <si>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</si>
  <si>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</si>
  <si>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</si>
  <si>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</si>
  <si>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</si>
  <si>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</si>
  <si>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</si>
  <si>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</si>
  <si>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</si>
  <si>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</si>
  <si>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</si>
  <si>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</si>
  <si>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</si>
  <si>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</si>
  <si>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</si>
  <si>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</si>
  <si>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</si>
  <si>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</si>
  <si>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</si>
  <si>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</si>
  <si>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</si>
  <si>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</si>
  <si>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</si>
  <si>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</si>
  <si>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</si>
  <si>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</si>
  <si>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</si>
  <si>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</si>
  <si>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</si>
  <si>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</si>
  <si>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</si>
  <si>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</si>
  <si>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</si>
  <si>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</si>
  <si>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</si>
  <si>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</si>
  <si>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</si>
  <si>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</si>
  <si>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</si>
  <si>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</si>
  <si>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</si>
  <si>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</si>
  <si>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</si>
  <si>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</si>
  <si>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</si>
  <si>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</si>
  <si>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</si>
  <si>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</si>
  <si>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</si>
  <si>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</si>
  <si>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</si>
  <si>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</si>
  <si>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</si>
  <si>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</si>
  <si>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</si>
  <si>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</si>
  <si>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</si>
  <si>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</si>
  <si>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</si>
  <si>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</si>
  <si>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</si>
  <si>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</si>
  <si>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</si>
  <si>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</si>
  <si>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</si>
  <si>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</si>
  <si>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</si>
  <si>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</si>
  <si>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</si>
  <si>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</si>
  <si>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</si>
  <si>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</si>
  <si>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</si>
  <si>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</si>
  <si>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</si>
  <si>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</si>
  <si>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</si>
  <si>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</si>
  <si>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</si>
  <si>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</si>
  <si>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</si>
  <si>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</si>
  <si>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</si>
  <si>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</si>
  <si>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</si>
  <si>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</si>
  <si>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</si>
  <si>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</si>
  <si>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</si>
  <si>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</si>
  <si>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</si>
  <si>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</si>
  <si>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</si>
  <si>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</si>
  <si>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</si>
  <si>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</si>
  <si>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</si>
  <si>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</si>
  <si>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</si>
  <si>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</si>
  <si>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</si>
  <si>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</si>
  <si>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</si>
  <si>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</si>
  <si>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</si>
  <si>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</si>
  <si>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</si>
  <si>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</si>
  <si>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</si>
  <si>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</si>
  <si>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</si>
  <si>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</si>
  <si>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</si>
  <si>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</si>
  <si>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</si>
  <si>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</si>
  <si>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</si>
  <si>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</si>
  <si>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</si>
  <si>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</si>
  <si>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</si>
  <si>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</si>
  <si>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</si>
  <si>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</si>
  <si>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</si>
  <si>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</si>
  <si>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</si>
  <si>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</si>
  <si>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</si>
  <si>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</si>
  <si>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</si>
  <si>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</si>
  <si>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</si>
  <si>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</si>
  <si>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</si>
  <si>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</si>
  <si>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</si>
  <si>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</si>
  <si>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</si>
  <si>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</si>
  <si>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</si>
  <si>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</si>
  <si>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</si>
  <si>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</si>
  <si>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</si>
  <si>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</si>
  <si>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</si>
  <si>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</si>
  <si>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</si>
  <si>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</si>
  <si>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</si>
  <si>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</si>
  <si>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</si>
  <si>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</si>
  <si>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</si>
  <si>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</si>
  <si>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</si>
  <si>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</si>
  <si>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</si>
  <si>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</si>
  <si>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</si>
  <si>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</si>
  <si>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</si>
  <si>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</si>
  <si>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</si>
  <si>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</si>
  <si>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</si>
  <si>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</si>
  <si>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</si>
  <si>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</si>
  <si>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</si>
  <si>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</si>
  <si>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</si>
  <si>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</si>
  <si>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</si>
  <si>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</si>
  <si>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</si>
  <si>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</si>
  <si>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</si>
  <si>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</si>
  <si>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</si>
  <si>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</si>
  <si>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</si>
  <si>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</si>
  <si>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</si>
  <si>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</si>
  <si>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</si>
  <si>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</si>
  <si>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</si>
  <si>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</si>
  <si>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</si>
  <si>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</si>
  <si>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</si>
  <si>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</si>
  <si>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</si>
  <si>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</si>
  <si>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</si>
  <si>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</si>
  <si>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</si>
  <si>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</si>
  <si>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</si>
  <si>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</si>
  <si>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</si>
  <si>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</si>
  <si>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</si>
  <si>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</si>
  <si>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</si>
  <si>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</si>
  <si>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</si>
  <si>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</si>
  <si>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</si>
  <si>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</si>
  <si>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</si>
  <si>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</si>
  <si>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</si>
  <si>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</si>
  <si>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</si>
  <si>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</si>
  <si>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</si>
  <si>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</si>
  <si>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</si>
  <si>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</si>
  <si>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</si>
  <si>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</si>
  <si>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</si>
  <si>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</si>
  <si>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</si>
  <si>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</si>
  <si>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</si>
  <si>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</si>
  <si>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</si>
  <si>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</si>
  <si>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</si>
  <si>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</si>
  <si>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</si>
  <si>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</si>
  <si>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</si>
  <si>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</si>
  <si>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</si>
  <si>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</si>
  <si>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</si>
  <si>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</si>
  <si>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</si>
  <si>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</si>
  <si>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</si>
  <si>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</si>
  <si>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</si>
  <si>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</si>
  <si>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</si>
  <si>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</si>
  <si>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</si>
  <si>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</si>
  <si>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</si>
  <si>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</si>
  <si>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</si>
  <si>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</si>
  <si>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</si>
  <si>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</si>
  <si>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</si>
  <si>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</si>
  <si>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</si>
  <si>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</si>
  <si>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</si>
  <si>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</si>
  <si>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</si>
  <si>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</si>
  <si>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</si>
  <si>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</si>
  <si>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</si>
  <si>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</si>
  <si>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</si>
  <si>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</si>
  <si>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</si>
  <si>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</si>
  <si>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</si>
  <si>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</si>
  <si>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</si>
  <si>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</si>
  <si>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</si>
  <si>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</si>
  <si>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</si>
  <si>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</si>
  <si>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</si>
  <si>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</si>
  <si>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</si>
  <si>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</si>
  <si>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</si>
  <si>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</si>
  <si>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</si>
  <si>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</si>
  <si>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</si>
  <si>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</si>
  <si>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</si>
  <si>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</si>
  <si>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</si>
  <si>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</si>
  <si>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</si>
  <si>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</si>
  <si>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</si>
  <si>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</si>
  <si>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</si>
  <si>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</si>
  <si>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</si>
  <si>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</si>
  <si>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</si>
  <si>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</si>
  <si>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</si>
  <si>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</si>
  <si>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</si>
  <si>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</si>
  <si>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</si>
  <si>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</si>
  <si>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</si>
  <si>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</si>
  <si>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</si>
  <si>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</si>
  <si>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</si>
  <si>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</si>
  <si>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</si>
  <si>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</si>
  <si>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</si>
  <si>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</si>
  <si>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</si>
  <si>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</si>
  <si>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</si>
  <si>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</si>
  <si>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</si>
  <si>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</si>
  <si>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</si>
  <si>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</si>
  <si>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</si>
  <si>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</si>
  <si>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</si>
  <si>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</si>
  <si>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</si>
  <si>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</si>
  <si>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</si>
  <si>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</si>
  <si>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</si>
  <si>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</si>
  <si>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</si>
  <si>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</si>
  <si>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</si>
  <si>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</si>
  <si>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</si>
  <si>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</si>
  <si>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</si>
  <si>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</si>
  <si>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</si>
  <si>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</si>
  <si>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</si>
  <si>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</si>
  <si>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</si>
  <si>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</si>
  <si>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</si>
  <si>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</si>
  <si>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</si>
  <si>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</si>
  <si>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</si>
  <si>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</si>
  <si>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</si>
  <si>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</si>
  <si>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</si>
  <si>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</si>
  <si>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</si>
  <si>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</si>
  <si>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</si>
  <si>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</si>
  <si>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</si>
  <si>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</si>
  <si>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</si>
  <si>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</si>
  <si>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</si>
  <si>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</si>
  <si>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</si>
  <si>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</si>
  <si>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</si>
  <si>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</si>
  <si>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</si>
  <si>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</si>
  <si>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</si>
  <si>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</si>
  <si>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</si>
  <si>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</si>
  <si>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</si>
  <si>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</si>
  <si>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</si>
  <si>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</si>
  <si>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</si>
  <si>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</si>
  <si>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</si>
  <si>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</si>
  <si>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</si>
  <si>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</si>
  <si>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</si>
  <si>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</si>
  <si>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</si>
  <si>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</si>
  <si>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</si>
  <si>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</si>
  <si>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</si>
  <si>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</si>
  <si>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</si>
  <si>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</si>
  <si>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</si>
  <si>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</si>
  <si>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</si>
  <si>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</si>
  <si>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</si>
  <si>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</si>
  <si>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</si>
  <si>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</si>
  <si>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</si>
  <si>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</si>
  <si>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</si>
  <si>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</si>
  <si>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</si>
  <si>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</si>
  <si>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</si>
  <si>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</si>
  <si>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</si>
  <si>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</si>
  <si>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</si>
  <si>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</si>
  <si>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</si>
  <si>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</si>
  <si>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</si>
  <si>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</si>
  <si>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</si>
  <si>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</si>
  <si>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</si>
  <si>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</si>
  <si>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</si>
  <si>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</si>
  <si>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</si>
  <si>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</si>
  <si>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</si>
  <si>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</si>
  <si>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</si>
  <si>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</si>
  <si>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</si>
  <si>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</si>
  <si>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</si>
  <si>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</si>
  <si>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</si>
  <si>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</si>
  <si>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</si>
  <si>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</si>
  <si>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</si>
  <si>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</si>
  <si>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</si>
  <si>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</si>
  <si>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</si>
  <si>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</si>
  <si>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</si>
  <si>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</si>
  <si>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</si>
  <si>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</si>
  <si>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</si>
  <si>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</si>
  <si>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</si>
  <si>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</si>
  <si>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</si>
  <si>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</si>
  <si>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</si>
  <si>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</si>
  <si>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</si>
  <si>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</si>
  <si>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</si>
  <si>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</si>
  <si>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</si>
  <si>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</si>
  <si>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</si>
  <si>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</si>
  <si>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</si>
  <si>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</si>
  <si>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</si>
  <si>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</si>
  <si>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</si>
  <si>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</si>
  <si>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</si>
  <si>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</si>
  <si>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</si>
  <si>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</si>
  <si>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</si>
  <si>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</si>
  <si>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</si>
  <si>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</si>
  <si>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</si>
  <si>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</si>
  <si>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</si>
  <si>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</si>
  <si>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</si>
  <si>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</si>
  <si>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</si>
  <si>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</si>
  <si>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</si>
  <si>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</si>
  <si>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</si>
  <si>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</si>
  <si>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</si>
  <si>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</si>
  <si>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</si>
  <si>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</si>
  <si>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</si>
  <si>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</si>
  <si>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</si>
  <si>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</si>
  <si>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</si>
  <si>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</si>
  <si>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</si>
  <si>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</si>
  <si>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</si>
  <si>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</si>
  <si>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</si>
  <si>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</si>
  <si>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</si>
  <si>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</si>
  <si>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</si>
  <si>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</si>
  <si>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</si>
  <si>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</si>
  <si>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</si>
  <si>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</si>
  <si>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</si>
  <si>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</si>
  <si>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</si>
  <si>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</si>
  <si>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</si>
  <si>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</si>
  <si>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</si>
  <si>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</si>
  <si>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</si>
  <si>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</si>
  <si>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</si>
  <si>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</si>
  <si>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</si>
  <si>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</si>
  <si>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</si>
  <si>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</si>
  <si>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</si>
  <si>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</si>
  <si>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</si>
  <si>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</si>
  <si>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</si>
  <si>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</si>
  <si>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</si>
  <si>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</si>
  <si>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</si>
  <si>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</si>
  <si>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</si>
  <si>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</si>
  <si>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</si>
  <si>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</si>
  <si>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</si>
  <si>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</si>
  <si>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</si>
  <si>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</si>
  <si>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</si>
  <si>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</si>
  <si>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</si>
  <si>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</si>
  <si>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</si>
  <si>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</si>
  <si>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</si>
  <si>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</si>
  <si>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</si>
  <si>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</si>
  <si>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</si>
  <si>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</si>
  <si>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</si>
  <si>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</si>
  <si>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</si>
  <si>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</si>
  <si>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</si>
  <si>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</si>
  <si>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</si>
  <si>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</si>
  <si>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</si>
  <si>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</si>
  <si>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</si>
  <si>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</si>
  <si>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</si>
  <si>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</si>
  <si>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</si>
  <si>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</si>
  <si>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</si>
  <si>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</si>
  <si>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</si>
  <si>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</si>
  <si>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</si>
  <si>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</si>
  <si>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</si>
  <si>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</si>
  <si>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</si>
  <si>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</si>
  <si>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</si>
  <si>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</si>
  <si>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</si>
  <si>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</si>
  <si>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</si>
  <si>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</si>
  <si>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</si>
  <si>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</si>
  <si>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</si>
  <si>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</si>
  <si>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</si>
  <si>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</si>
  <si>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</si>
  <si>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</si>
  <si>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</si>
  <si>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</si>
  <si>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</si>
  <si>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</si>
  <si>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</si>
  <si>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</si>
  <si>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</si>
  <si>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</si>
  <si>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</si>
  <si>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</si>
  <si>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</si>
  <si>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</si>
  <si>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</si>
  <si>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</si>
  <si>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</si>
  <si>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</si>
  <si>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</si>
  <si>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</si>
  <si>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</si>
  <si>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</si>
  <si>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</si>
  <si>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</si>
  <si>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</si>
  <si>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</si>
  <si>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</si>
  <si>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</si>
  <si>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</si>
  <si>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</si>
  <si>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</si>
  <si>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</si>
  <si>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</si>
  <si>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</si>
  <si>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</si>
  <si>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</si>
  <si>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</si>
  <si>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</si>
  <si>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</si>
  <si>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</si>
  <si>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</si>
  <si>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</si>
  <si>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</si>
  <si>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</si>
  <si>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</si>
  <si>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</si>
  <si>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</si>
  <si>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</si>
  <si>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</si>
  <si>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</si>
  <si>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</si>
  <si>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</si>
  <si>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</si>
  <si>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</si>
  <si>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</si>
  <si>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</si>
  <si>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</si>
  <si>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</si>
  <si>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</si>
  <si>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</si>
  <si>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</si>
  <si>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</si>
  <si>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</si>
  <si>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</si>
  <si>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</si>
  <si>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</si>
  <si>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</si>
  <si>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</si>
  <si>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</si>
  <si>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</si>
  <si>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</si>
  <si>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</si>
  <si>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</si>
  <si>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</si>
  <si>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</si>
  <si>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</si>
  <si>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</si>
  <si>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</si>
  <si>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</si>
  <si>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</si>
  <si>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</si>
  <si>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</si>
  <si>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</si>
  <si>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</si>
  <si>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</si>
  <si>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</si>
  <si>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</si>
  <si>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</si>
  <si>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</si>
  <si>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</si>
  <si>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</si>
  <si>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</si>
  <si>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</si>
  <si>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</si>
  <si>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</si>
  <si>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</si>
  <si>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</si>
  <si>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</si>
  <si>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</si>
  <si>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</si>
  <si>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</si>
  <si>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</si>
  <si>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</si>
  <si>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</si>
  <si>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</si>
  <si>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</si>
  <si>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</si>
  <si>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</si>
  <si>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</si>
  <si>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</si>
  <si>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</si>
  <si>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</si>
  <si>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</si>
  <si>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</si>
  <si>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</si>
  <si>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</si>
  <si>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</si>
  <si>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</si>
  <si>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</si>
  <si>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</si>
  <si>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</si>
  <si>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</si>
  <si>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</si>
  <si>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</si>
  <si>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</si>
  <si>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</si>
  <si>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</si>
  <si>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</si>
  <si>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</si>
  <si>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</si>
  <si>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</si>
  <si>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</si>
  <si>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</si>
  <si>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</si>
  <si>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</si>
  <si>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</si>
  <si>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</si>
  <si>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</si>
  <si>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</si>
  <si>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</si>
  <si>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</si>
  <si>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</si>
  <si>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</si>
  <si>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</si>
  <si>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</si>
  <si>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</si>
  <si>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</si>
  <si>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</si>
  <si>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</si>
  <si>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</si>
  <si>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</si>
  <si>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</si>
  <si>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</si>
  <si>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</si>
  <si>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</si>
  <si>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</si>
  <si>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</si>
  <si>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</si>
  <si>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</si>
  <si>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</si>
  <si>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</si>
  <si>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</si>
  <si>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</si>
  <si>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</si>
  <si>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</si>
  <si>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</si>
  <si>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</si>
  <si>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</si>
  <si>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</si>
  <si>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</si>
  <si>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</si>
  <si>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</si>
  <si>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</si>
  <si>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</si>
  <si>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</si>
  <si>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</si>
  <si>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</si>
  <si>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</si>
  <si>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</si>
  <si>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</si>
  <si>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</si>
  <si>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</si>
  <si>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</si>
  <si>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</si>
  <si>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</si>
  <si>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</si>
  <si>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</si>
  <si>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</si>
  <si>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</si>
  <si>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</si>
  <si>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</si>
  <si>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</si>
  <si>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</si>
  <si>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</si>
  <si>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</si>
  <si>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</si>
  <si>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</si>
  <si>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</si>
  <si>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</si>
  <si>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</si>
  <si>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</si>
  <si>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</si>
  <si>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</si>
  <si>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</si>
  <si>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</si>
  <si>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</si>
  <si>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</si>
  <si>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</si>
  <si>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</si>
  <si>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</si>
  <si>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</si>
  <si>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</si>
  <si>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</si>
  <si>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</si>
  <si>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</si>
  <si>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</si>
  <si>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</si>
  <si>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</si>
  <si>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</si>
  <si>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</si>
  <si>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</si>
  <si>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</si>
  <si>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</si>
  <si>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</si>
  <si>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</si>
  <si>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</si>
  <si>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</si>
  <si>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</si>
  <si>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</si>
  <si>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</si>
  <si>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</si>
  <si>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</si>
  <si>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</si>
  <si>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</si>
  <si>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</si>
  <si>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</si>
  <si>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</si>
  <si>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</si>
  <si>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</si>
  <si>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</si>
  <si>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</si>
  <si>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</si>
  <si>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</si>
  <si>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</si>
  <si>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</si>
  <si>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</si>
  <si>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</si>
  <si>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</si>
  <si>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</si>
  <si>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</si>
  <si>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</si>
  <si>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</si>
  <si>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</si>
  <si>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</si>
  <si>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</si>
  <si>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</si>
  <si>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</si>
  <si>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</si>
  <si>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</si>
  <si>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</si>
  <si>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</si>
  <si>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</si>
  <si>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</si>
  <si>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</si>
  <si>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</si>
  <si>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</si>
  <si>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</si>
  <si>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</si>
  <si>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</si>
  <si>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</si>
  <si>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</si>
  <si>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</si>
  <si>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</si>
  <si>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</si>
  <si>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</si>
  <si>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</si>
  <si>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</si>
  <si>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</si>
  <si>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</si>
  <si>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</si>
  <si>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</si>
  <si>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</si>
  <si>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</si>
  <si>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</si>
  <si>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</si>
  <si>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</si>
  <si>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</si>
  <si>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</si>
  <si>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</si>
  <si>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</si>
  <si>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</si>
  <si>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</si>
  <si>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</si>
  <si>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</si>
  <si>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</si>
  <si>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</si>
  <si>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</si>
  <si>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</si>
  <si>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</si>
  <si>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</si>
  <si>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</si>
  <si>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</si>
  <si>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</si>
  <si>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</si>
  <si>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</si>
  <si>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</si>
  <si>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</si>
  <si>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</si>
  <si>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</si>
  <si>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</si>
  <si>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</si>
  <si>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</si>
  <si>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</si>
  <si>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</si>
  <si>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</si>
  <si>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</si>
  <si>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</si>
  <si>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</si>
  <si>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</si>
  <si>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</si>
  <si>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</si>
  <si>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</si>
  <si>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</si>
  <si>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</si>
  <si>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</si>
  <si>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</si>
  <si>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</si>
  <si>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</si>
  <si>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</si>
  <si>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</si>
  <si>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</si>
  <si>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</si>
  <si>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</si>
  <si>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</si>
  <si>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</si>
  <si>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</si>
  <si>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</si>
  <si>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</si>
  <si>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</si>
  <si>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</si>
  <si>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</si>
  <si>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</si>
  <si>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</si>
  <si>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</si>
  <si>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</si>
  <si>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</si>
  <si>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</si>
  <si>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</si>
  <si>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</si>
  <si>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</si>
  <si>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</si>
  <si>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</si>
  <si>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</si>
  <si>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</si>
  <si>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</si>
  <si>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</si>
  <si>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</si>
  <si>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</si>
  <si>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</si>
  <si>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</si>
  <si>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</si>
  <si>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</si>
  <si>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</si>
  <si>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</si>
  <si>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</si>
  <si>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</si>
  <si>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</si>
  <si>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</si>
  <si>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</si>
  <si>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</si>
  <si>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</si>
  <si>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</si>
  <si>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</si>
  <si>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</si>
  <si>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</si>
  <si>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</si>
  <si>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</si>
  <si>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</si>
  <si>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</si>
  <si>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</si>
  <si>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</si>
  <si>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</si>
  <si>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</si>
  <si>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</si>
  <si>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</si>
  <si>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</si>
  <si>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</si>
  <si>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</si>
  <si>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</si>
  <si>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</si>
  <si>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</si>
  <si>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</si>
  <si>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</si>
  <si>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</si>
  <si>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</si>
  <si>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</si>
  <si>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</si>
  <si>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</si>
  <si>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</si>
  <si>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</si>
  <si>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</si>
  <si>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</si>
  <si>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</si>
  <si>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</si>
  <si>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</si>
  <si>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</si>
  <si>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</si>
  <si>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</si>
  <si>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</si>
  <si>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</si>
  <si>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</si>
  <si>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</si>
  <si>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</si>
  <si>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</si>
  <si>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</si>
  <si>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</si>
  <si>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</si>
  <si>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</si>
  <si>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</si>
  <si>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</si>
  <si>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</si>
  <si>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</si>
  <si>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</si>
  <si>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</si>
  <si>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</si>
  <si>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</si>
  <si>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</si>
  <si>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</si>
  <si>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</si>
  <si>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</si>
  <si>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</si>
  <si>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</si>
  <si>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</si>
  <si>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</si>
  <si>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</si>
  <si>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</si>
  <si>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</si>
  <si>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</si>
  <si>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</si>
  <si>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</si>
  <si>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</si>
  <si>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</si>
  <si>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</si>
  <si>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</si>
  <si>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</si>
  <si>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</si>
  <si>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</si>
  <si>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</si>
  <si>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</si>
  <si>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</si>
  <si>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</si>
  <si>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</si>
  <si>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</si>
  <si>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</si>
  <si>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</si>
  <si>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</si>
  <si>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</si>
  <si>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</si>
  <si>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</si>
  <si>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</si>
  <si>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</si>
  <si>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</si>
  <si>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</si>
  <si>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</si>
  <si>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</si>
  <si>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</si>
  <si>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</si>
  <si>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</si>
  <si>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</si>
  <si>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</si>
  <si>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</si>
  <si>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</si>
  <si>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</si>
  <si>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</si>
  <si>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</si>
  <si>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</si>
  <si>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</si>
  <si>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</si>
  <si>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</si>
  <si>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</si>
  <si>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</si>
  <si>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</si>
  <si>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</si>
  <si>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</si>
  <si>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</si>
  <si>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</si>
  <si>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</si>
  <si>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</si>
  <si>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</si>
  <si>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</si>
  <si>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</si>
  <si>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</si>
  <si>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</si>
  <si>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</si>
  <si>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</si>
  <si>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</si>
  <si>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</si>
  <si>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</si>
  <si>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</si>
  <si>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</si>
  <si>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</si>
  <si>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</si>
  <si>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</si>
  <si>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</si>
  <si>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</si>
  <si>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</si>
  <si>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</si>
  <si>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</si>
  <si>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</si>
  <si>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</si>
  <si>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</si>
  <si>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</si>
  <si>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</si>
  <si>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</si>
  <si>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</si>
  <si>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</si>
  <si>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</si>
  <si>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</si>
  <si>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</si>
  <si>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</si>
  <si>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</si>
  <si>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</si>
  <si>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</si>
  <si>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</si>
  <si>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</si>
  <si>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</si>
  <si>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</si>
  <si>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</si>
  <si>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</si>
  <si>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</si>
  <si>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</si>
  <si>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</si>
  <si>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</si>
  <si>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</si>
  <si>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</si>
  <si>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</si>
  <si>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</si>
  <si>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</si>
  <si>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</si>
  <si>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</si>
  <si>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</si>
  <si>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</si>
  <si>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</si>
  <si>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</si>
  <si>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</si>
  <si>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</si>
  <si>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</si>
  <si>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</si>
  <si>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</si>
  <si>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</si>
  <si>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</si>
  <si>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</si>
  <si>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</si>
  <si>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</si>
  <si>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</si>
  <si>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</si>
  <si>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</si>
  <si>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</si>
  <si>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</si>
  <si>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</si>
  <si>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</si>
  <si>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</si>
  <si>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</si>
  <si>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</si>
  <si>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</si>
  <si>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</si>
  <si>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</si>
  <si>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</si>
  <si>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</si>
  <si>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</si>
  <si>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</si>
  <si>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</si>
  <si>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</si>
  <si>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</si>
  <si>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</si>
  <si>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</si>
  <si>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</si>
  <si>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</si>
  <si>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</si>
  <si>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</si>
  <si>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</si>
  <si>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</si>
  <si>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</si>
  <si>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</si>
  <si>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</si>
  <si>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</si>
  <si>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</si>
  <si>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</si>
  <si>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</si>
  <si>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</si>
  <si>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</si>
  <si>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</si>
  <si>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</si>
  <si>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</si>
  <si>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</si>
  <si>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</si>
  <si>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</si>
  <si>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</si>
  <si>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</si>
  <si>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</si>
  <si>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</si>
  <si>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</si>
  <si>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</si>
  <si>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</si>
  <si>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</si>
  <si>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</si>
  <si>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</si>
  <si>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</si>
  <si>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</si>
  <si>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</si>
  <si>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</si>
  <si>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</si>
  <si>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</si>
  <si>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</si>
  <si>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</si>
  <si>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</si>
  <si>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</si>
  <si>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</si>
  <si>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</si>
  <si>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</si>
  <si>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</si>
  <si>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</si>
  <si>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</si>
  <si>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</si>
  <si>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</si>
  <si>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</si>
  <si>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</si>
  <si>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</si>
  <si>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</si>
  <si>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</si>
  <si>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</si>
  <si>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</si>
  <si>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</si>
  <si>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</si>
  <si>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</si>
  <si>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</si>
  <si>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</si>
  <si>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</si>
  <si>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</si>
  <si>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</si>
  <si>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</si>
  <si>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</si>
  <si>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</si>
  <si>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</si>
  <si>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</si>
  <si>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</si>
  <si>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</si>
  <si>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</si>
  <si>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</si>
  <si>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</si>
  <si>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</si>
  <si>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</si>
  <si>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</si>
  <si>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</si>
  <si>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</si>
  <si>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</si>
  <si>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</si>
  <si>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</si>
  <si>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</si>
  <si>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</si>
  <si>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</si>
  <si>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</si>
  <si>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</si>
  <si>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</si>
  <si>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</si>
  <si>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</si>
  <si>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</si>
  <si>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</si>
  <si>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</si>
  <si>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</si>
  <si>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</si>
  <si>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</si>
  <si>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</si>
  <si>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</si>
  <si>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</si>
  <si>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</si>
  <si>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</si>
  <si>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</si>
  <si>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</si>
  <si>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</si>
  <si>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</si>
  <si>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</si>
  <si>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</si>
  <si>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</si>
  <si>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</si>
  <si>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</si>
  <si>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</si>
  <si>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</si>
  <si>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</si>
  <si>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</si>
  <si>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</si>
  <si>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</si>
  <si>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</si>
  <si>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</si>
  <si>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</si>
  <si>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</si>
  <si>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</si>
  <si>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</si>
  <si>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</si>
  <si>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</si>
  <si>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</si>
  <si>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</si>
  <si>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</si>
  <si>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</si>
  <si>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</si>
  <si>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</si>
  <si>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</si>
  <si>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</si>
  <si>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</si>
  <si>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</si>
  <si>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</si>
  <si>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</si>
  <si>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</si>
  <si>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</si>
  <si>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</si>
  <si>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</si>
  <si>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</si>
  <si>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</si>
  <si>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</si>
  <si>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</si>
  <si>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</si>
  <si>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</si>
  <si>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</si>
  <si>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</si>
  <si>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</si>
  <si>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</si>
  <si>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</si>
  <si>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</si>
  <si>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</si>
  <si>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</si>
  <si>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</si>
  <si>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</si>
  <si>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</si>
  <si>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</si>
  <si>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</si>
  <si>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</si>
  <si>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</si>
  <si>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</si>
  <si>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</si>
  <si>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</si>
  <si>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</si>
  <si>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</si>
  <si>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</si>
  <si>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</si>
  <si>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</si>
  <si>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</si>
  <si>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</si>
  <si>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</si>
  <si>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</si>
  <si>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</si>
  <si>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</si>
  <si>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</si>
  <si>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</si>
  <si>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</si>
  <si>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</si>
  <si>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</si>
  <si>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</si>
  <si>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</si>
  <si>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</si>
  <si>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</si>
  <si>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</si>
  <si>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</si>
  <si>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</si>
  <si>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</si>
  <si>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</si>
  <si>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</si>
  <si>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</si>
  <si>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</si>
  <si>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</si>
  <si>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</si>
  <si>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</si>
  <si>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</si>
  <si>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</si>
  <si>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</si>
  <si>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</si>
  <si>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</si>
  <si>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</si>
  <si>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</si>
  <si>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</si>
  <si>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</si>
  <si>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</si>
  <si>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</si>
  <si>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</si>
  <si>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</si>
  <si>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</si>
  <si>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</si>
  <si>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</si>
  <si>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</si>
  <si>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</si>
  <si>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</si>
  <si>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</si>
  <si>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</si>
  <si>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</si>
  <si>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</si>
  <si>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</si>
  <si>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</si>
  <si>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</si>
  <si>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</si>
  <si>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</si>
  <si>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</si>
  <si>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</si>
  <si>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</si>
  <si>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</si>
  <si>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</si>
  <si>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</si>
  <si>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</si>
  <si>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</si>
  <si>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</si>
  <si>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</si>
  <si>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</si>
  <si>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</si>
  <si>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</si>
  <si>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</si>
  <si>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</si>
  <si>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</si>
  <si>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</si>
  <si>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</si>
  <si>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</si>
  <si>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</si>
  <si>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</si>
  <si>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</si>
  <si>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</si>
  <si>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</si>
  <si>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</si>
  <si>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</si>
  <si>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</si>
  <si>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</si>
  <si>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</si>
  <si>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</si>
  <si>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</si>
  <si>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</si>
  <si>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</si>
  <si>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</si>
  <si>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</si>
  <si>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</si>
  <si>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</si>
  <si>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</si>
  <si>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</si>
  <si>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</si>
  <si>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</si>
  <si>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</si>
  <si>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</si>
  <si>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</si>
  <si>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</si>
  <si>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</si>
  <si>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</si>
  <si>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</si>
  <si>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</si>
  <si>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</si>
  <si>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</si>
  <si>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</si>
  <si>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</si>
  <si>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</si>
  <si>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</si>
  <si>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</si>
  <si>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</si>
  <si>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</si>
  <si>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</si>
  <si>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</si>
  <si>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</si>
  <si>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</si>
  <si>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</si>
  <si>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</si>
  <si>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</si>
  <si>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</si>
  <si>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</si>
  <si>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</si>
  <si>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</si>
  <si>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</si>
  <si>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</si>
  <si>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</si>
  <si>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</si>
  <si>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</si>
  <si>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</si>
  <si>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</si>
  <si>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</si>
  <si>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</si>
  <si>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</si>
  <si>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</si>
  <si>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</si>
  <si>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</si>
  <si>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</si>
  <si>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</si>
  <si>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</si>
  <si>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</si>
  <si>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</si>
  <si>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</si>
  <si>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</si>
  <si>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</si>
  <si>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</si>
  <si>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</si>
  <si>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</si>
  <si>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</si>
  <si>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</si>
  <si>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</si>
  <si>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</si>
  <si>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</si>
  <si>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</si>
  <si>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</si>
  <si>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</si>
  <si>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</si>
  <si>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</si>
  <si>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</si>
  <si>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</si>
  <si>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</si>
  <si>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</si>
  <si>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</si>
  <si>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</si>
  <si>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</si>
  <si>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</si>
  <si>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</si>
  <si>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</si>
  <si>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</si>
  <si>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</si>
  <si>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</si>
  <si>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</si>
  <si>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</si>
  <si>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</si>
  <si>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</si>
  <si>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</si>
  <si>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</si>
  <si>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</si>
  <si>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</si>
  <si>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</si>
  <si>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</si>
  <si>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</si>
  <si>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</si>
  <si>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</si>
  <si>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</si>
  <si>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</si>
  <si>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</si>
  <si>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</si>
  <si>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</si>
  <si>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</si>
  <si>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</si>
  <si>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</si>
  <si>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</si>
  <si>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</si>
  <si>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</si>
  <si>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</si>
  <si>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</si>
  <si>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</si>
  <si>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</si>
  <si>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</si>
  <si>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</si>
  <si>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</si>
  <si>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</si>
  <si>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</si>
  <si>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</si>
  <si>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</si>
  <si>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</si>
  <si>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</si>
  <si>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</si>
  <si>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</si>
  <si>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</si>
  <si>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</si>
  <si>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</si>
  <si>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</si>
  <si>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</si>
  <si>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</si>
  <si>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</si>
  <si>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</si>
  <si>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</si>
  <si>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</si>
  <si>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</si>
  <si>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</si>
  <si>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</si>
  <si>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</si>
  <si>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</si>
  <si>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</si>
  <si>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</si>
  <si>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</si>
  <si>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</si>
  <si>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</si>
  <si>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</si>
  <si>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</si>
  <si>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</si>
  <si>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</si>
  <si>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</si>
  <si>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</si>
  <si>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</si>
  <si>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</si>
  <si>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</si>
  <si>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</si>
  <si>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</si>
  <si>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</si>
  <si>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</si>
  <si>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</si>
  <si>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</si>
  <si>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</si>
  <si>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</si>
  <si>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</si>
  <si>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</si>
  <si>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</si>
  <si>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</si>
  <si>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</si>
  <si>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</si>
  <si>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</si>
  <si>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</si>
  <si>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</si>
  <si>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</si>
  <si>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</si>
  <si>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</si>
  <si>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</si>
  <si>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</si>
  <si>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</si>
  <si>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</si>
  <si>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</si>
  <si>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</si>
  <si>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</si>
  <si>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</si>
  <si>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</si>
  <si>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</si>
  <si>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</si>
  <si>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</si>
  <si>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</si>
  <si>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</si>
  <si>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</si>
  <si>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</si>
  <si>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</si>
  <si>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</si>
  <si>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</si>
  <si>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</si>
  <si>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</si>
  <si>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</si>
  <si>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</si>
  <si>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</si>
  <si>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</si>
  <si>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</si>
  <si>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</si>
  <si>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</si>
  <si>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</si>
  <si>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</si>
  <si>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</si>
  <si>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</si>
  <si>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</si>
  <si>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</si>
  <si>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</si>
  <si>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</si>
  <si>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</si>
  <si>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</si>
  <si>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</si>
  <si>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</si>
  <si>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</si>
  <si>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</si>
  <si>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</si>
  <si>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</si>
  <si>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</si>
  <si>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</si>
  <si>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</si>
  <si>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</si>
  <si>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</si>
  <si>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</si>
  <si>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</si>
  <si>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</si>
  <si>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</si>
  <si>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</si>
  <si>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</si>
  <si>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</si>
  <si>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</si>
  <si>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</si>
  <si>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</si>
  <si>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</si>
  <si>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</si>
  <si>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</si>
  <si>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</si>
  <si>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</si>
  <si>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</si>
  <si>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</si>
  <si>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</si>
  <si>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</si>
  <si>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</si>
  <si>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</si>
  <si>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</si>
  <si>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</si>
  <si>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</si>
  <si>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</si>
  <si>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</si>
  <si>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</si>
  <si>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</si>
  <si>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</si>
  <si>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</si>
  <si>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</si>
  <si>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</si>
  <si>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</si>
  <si>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</si>
  <si>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</si>
  <si>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</si>
  <si>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</si>
  <si>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</si>
  <si>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</si>
  <si>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</si>
  <si>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</si>
  <si>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</si>
  <si>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</si>
  <si>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</si>
  <si>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</si>
  <si>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</si>
  <si>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</si>
  <si>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</si>
  <si>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</si>
  <si>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</si>
  <si>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</si>
  <si>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</si>
  <si>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</si>
  <si>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</si>
  <si>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</si>
  <si>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</si>
  <si>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</si>
  <si>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</si>
  <si>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</si>
  <si>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</si>
  <si>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</si>
  <si>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</si>
  <si>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</si>
  <si>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</si>
  <si>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</si>
  <si>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</si>
  <si>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</si>
  <si>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</si>
  <si>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</si>
  <si>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</si>
  <si>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</si>
  <si>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</si>
  <si>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</si>
  <si>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</si>
  <si>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</si>
  <si>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</si>
  <si>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</si>
  <si>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</si>
  <si>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</si>
  <si>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</si>
  <si>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</si>
  <si>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</si>
  <si>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</si>
  <si>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</si>
  <si>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</si>
  <si>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</si>
  <si>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</si>
  <si>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</si>
  <si>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</si>
  <si>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</si>
  <si>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</si>
  <si>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</si>
  <si>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</si>
  <si>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</si>
  <si>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</si>
  <si>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</si>
  <si>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</si>
  <si>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</si>
  <si>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</si>
  <si>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</si>
  <si>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</si>
  <si>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</si>
  <si>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</si>
  <si>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</si>
  <si>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</si>
  <si>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</si>
  <si>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</si>
  <si>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</si>
  <si>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</si>
  <si>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</si>
  <si>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</si>
  <si>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</si>
  <si>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</si>
  <si>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</si>
  <si>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</si>
  <si>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</si>
  <si>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</si>
  <si>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</si>
  <si>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</si>
  <si>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</si>
  <si>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</si>
  <si>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</si>
  <si>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</si>
  <si>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</si>
  <si>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</si>
  <si>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</si>
  <si>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</si>
  <si>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</si>
  <si>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</si>
  <si>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</si>
  <si>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</si>
  <si>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</si>
  <si>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</si>
  <si>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</si>
  <si>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</si>
  <si>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</si>
  <si>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</si>
  <si>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</si>
  <si>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</si>
  <si>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</si>
  <si>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</si>
  <si>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</si>
  <si>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</si>
  <si>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</si>
  <si>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</si>
  <si>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</si>
  <si>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</si>
  <si>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</si>
  <si>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</si>
  <si>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</si>
  <si>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</si>
  <si>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</si>
  <si>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</si>
  <si>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</si>
  <si>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</si>
  <si>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</si>
  <si>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</si>
  <si>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</si>
  <si>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</si>
  <si>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</si>
  <si>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</si>
  <si>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</si>
  <si>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</si>
  <si>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</si>
  <si>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</si>
  <si>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</si>
  <si>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</si>
  <si>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</si>
  <si>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</si>
  <si>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</si>
  <si>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</si>
  <si>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</si>
  <si>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</si>
  <si>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</si>
  <si>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</si>
  <si>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</si>
  <si>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</si>
  <si>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</si>
  <si>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</si>
  <si>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</si>
  <si>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</si>
  <si>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</si>
  <si>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</si>
  <si>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</si>
  <si>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</si>
  <si>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</si>
  <si>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</si>
  <si>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</si>
  <si>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</si>
  <si>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</si>
  <si>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</si>
  <si>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</si>
  <si>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</si>
  <si>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</si>
  <si>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</si>
  <si>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</si>
  <si>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</si>
  <si>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</si>
  <si>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</si>
  <si>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</si>
  <si>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</si>
  <si>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</si>
  <si>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</si>
  <si>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</si>
  <si>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</si>
  <si>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</si>
  <si>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</si>
  <si>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</si>
  <si>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</si>
  <si>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</si>
  <si>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</si>
  <si>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</si>
  <si>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</si>
  <si>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</si>
  <si>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</si>
  <si>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</si>
  <si>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</si>
  <si>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</si>
  <si>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</si>
  <si>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</si>
  <si>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</si>
  <si>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</si>
  <si>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</si>
  <si>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</si>
  <si>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</si>
  <si>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</si>
  <si>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</si>
  <si>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</si>
  <si>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</si>
  <si>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</si>
  <si>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</si>
  <si>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</si>
  <si>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</si>
  <si>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</si>
  <si>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</si>
  <si>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</si>
  <si>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</si>
  <si>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</si>
  <si>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</si>
  <si>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</si>
  <si>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</si>
  <si>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</si>
  <si>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</si>
  <si>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</si>
  <si>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</si>
  <si>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</si>
  <si>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</si>
  <si>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</si>
  <si>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</si>
  <si>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</si>
  <si>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</si>
  <si>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</si>
  <si>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</si>
  <si>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</si>
  <si>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</si>
  <si>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</si>
  <si>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</si>
  <si>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</si>
  <si>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</si>
  <si>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</si>
  <si>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</si>
  <si>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</si>
  <si>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</si>
  <si>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</si>
  <si>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</si>
  <si>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</si>
  <si>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</si>
  <si>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</si>
  <si>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</si>
  <si>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</si>
  <si>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</si>
  <si>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</si>
  <si>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</si>
  <si>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</si>
  <si>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</si>
  <si>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</si>
  <si>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</si>
  <si>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</si>
  <si>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</si>
  <si>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</si>
  <si>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</si>
  <si>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</si>
  <si>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</si>
  <si>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</si>
  <si>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</si>
  <si>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</si>
  <si>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</si>
  <si>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</si>
  <si>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</si>
  <si>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</si>
  <si>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</si>
  <si>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</si>
  <si>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</si>
  <si>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</si>
  <si>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</si>
  <si>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</si>
  <si>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</si>
  <si>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</si>
  <si>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</si>
  <si>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</si>
  <si>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</si>
  <si>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</si>
  <si>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</si>
  <si>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</si>
  <si>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</si>
  <si>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</si>
  <si>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</si>
  <si>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</si>
  <si>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</si>
  <si>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</si>
  <si>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</si>
  <si>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</si>
  <si>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</si>
  <si>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</si>
  <si>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</si>
  <si>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</si>
  <si>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</si>
  <si>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</si>
  <si>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</si>
  <si>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</si>
  <si>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</si>
  <si>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</si>
  <si>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</si>
  <si>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</si>
  <si>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</si>
  <si>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</si>
  <si>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</si>
  <si>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</si>
  <si>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</si>
  <si>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</si>
  <si>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</si>
  <si>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</si>
  <si>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</si>
  <si>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</si>
  <si>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</si>
  <si>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</si>
  <si>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</si>
  <si>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</si>
  <si>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</si>
  <si>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</si>
  <si>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</si>
  <si>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</si>
  <si>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</si>
  <si>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</si>
  <si>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</si>
  <si>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</si>
  <si>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</si>
  <si>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</si>
  <si>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</si>
  <si>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</si>
  <si>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</si>
  <si>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</si>
  <si>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</si>
  <si>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</si>
  <si>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</si>
  <si>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</si>
  <si>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</si>
  <si>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</si>
  <si>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</si>
  <si>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</si>
  <si>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</si>
  <si>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</si>
  <si>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</si>
  <si>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</si>
  <si>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</si>
  <si>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</si>
  <si>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</si>
  <si>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</si>
  <si>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</si>
  <si>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</si>
  <si>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</si>
  <si>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</si>
  <si>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</si>
  <si>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</si>
  <si>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</si>
  <si>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</si>
  <si>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</si>
  <si>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</si>
  <si>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</si>
  <si>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</si>
  <si>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</si>
  <si>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</si>
  <si>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</si>
  <si>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</si>
  <si>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</si>
  <si>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</si>
  <si>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</si>
  <si>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</si>
  <si>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</si>
  <si>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</si>
  <si>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</si>
  <si>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</si>
  <si>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</si>
  <si>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</si>
  <si>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</si>
  <si>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</si>
  <si>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</si>
  <si>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</si>
  <si>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</si>
  <si>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</si>
  <si>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</si>
  <si>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</si>
  <si>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</si>
  <si>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</si>
  <si>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</si>
  <si>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</si>
  <si>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</si>
  <si>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</si>
  <si>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</si>
  <si>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</si>
  <si>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</si>
  <si>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</si>
  <si>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</si>
  <si>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</si>
  <si>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</si>
  <si>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</si>
  <si>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</si>
  <si>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</si>
  <si>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</si>
  <si>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</si>
  <si>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</si>
  <si>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</si>
  <si>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</si>
  <si>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</si>
  <si>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</si>
  <si>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</si>
  <si>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</si>
  <si>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</si>
  <si>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</si>
  <si>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</si>
  <si>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</si>
  <si>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</si>
  <si>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</si>
  <si>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</si>
  <si>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</si>
  <si>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</si>
  <si>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</si>
  <si>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</si>
  <si>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</si>
  <si>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</si>
  <si>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</si>
  <si>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</si>
  <si>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</si>
  <si>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</si>
  <si>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</si>
  <si>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</si>
  <si>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</si>
  <si>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</si>
  <si>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</si>
  <si>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</si>
  <si>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</si>
  <si>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</si>
  <si>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</si>
  <si>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</si>
  <si>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</si>
  <si>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</si>
  <si>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</si>
  <si>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</si>
  <si>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</si>
  <si>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</si>
  <si>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</si>
  <si>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</si>
  <si>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</si>
  <si>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</si>
  <si>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</si>
  <si>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</si>
  <si>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</si>
  <si>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</si>
  <si>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</si>
  <si>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</si>
  <si>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</si>
  <si>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</si>
  <si>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</si>
  <si>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</si>
  <si>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</si>
  <si>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</si>
  <si>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</si>
  <si>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</si>
  <si>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</si>
  <si>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</si>
  <si>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</si>
  <si>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</si>
  <si>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</si>
  <si>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</si>
  <si>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</si>
  <si>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</si>
  <si>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</si>
  <si>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</si>
  <si>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</si>
  <si>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</si>
  <si>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</si>
  <si>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</si>
  <si>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</si>
  <si>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</si>
  <si>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</si>
  <si>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</si>
  <si>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</si>
  <si>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</si>
  <si>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</si>
  <si>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</si>
  <si>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</si>
  <si>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</si>
  <si>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</si>
  <si>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</si>
  <si>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</si>
  <si>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</si>
  <si>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</si>
  <si>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</si>
  <si>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</si>
  <si>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</si>
  <si>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</si>
  <si>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</si>
  <si>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</si>
  <si>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</si>
  <si>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</si>
  <si>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</si>
  <si>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</si>
  <si>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</si>
  <si>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</si>
  <si>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</si>
  <si>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</si>
  <si>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</si>
  <si>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</si>
  <si>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</si>
  <si>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</si>
  <si>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</si>
  <si>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</si>
  <si>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</si>
  <si>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</si>
  <si>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</si>
  <si>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</si>
  <si>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</si>
  <si>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</si>
  <si>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</si>
  <si>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</si>
  <si>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</si>
  <si>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</si>
  <si>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</si>
  <si>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</si>
  <si>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</si>
  <si>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</si>
  <si>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</si>
  <si>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</si>
  <si>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</si>
  <si>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</si>
  <si>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</si>
  <si>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</si>
  <si>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</si>
  <si>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</si>
  <si>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</si>
  <si>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</si>
  <si>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</si>
  <si>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</si>
  <si>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</si>
  <si>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</si>
  <si>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</si>
  <si>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</si>
  <si>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</si>
  <si>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</si>
  <si>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</si>
  <si>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</si>
  <si>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</si>
  <si>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</si>
  <si>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</si>
  <si>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</si>
  <si>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</si>
  <si>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</si>
  <si>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</si>
  <si>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</si>
  <si>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</si>
  <si>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</si>
  <si>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</si>
  <si>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</si>
  <si>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</si>
  <si>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</si>
  <si>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</si>
  <si>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</si>
  <si>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</si>
  <si>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</si>
  <si>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</si>
  <si>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</si>
  <si>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</si>
  <si>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</si>
  <si>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</si>
  <si>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</si>
  <si>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</si>
  <si>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</si>
  <si>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</si>
  <si>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</si>
  <si>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</si>
  <si>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</si>
  <si>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</si>
  <si>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</si>
  <si>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</si>
  <si>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</si>
  <si>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</si>
  <si>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</si>
  <si>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</si>
  <si>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</si>
  <si>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</si>
  <si>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</si>
  <si>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</si>
  <si>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</si>
  <si>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</si>
  <si>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</si>
  <si>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</si>
  <si>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</si>
  <si>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</si>
  <si>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</si>
  <si>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</si>
  <si>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</si>
  <si>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</si>
  <si>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</si>
  <si>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</si>
  <si>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</si>
  <si>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</si>
  <si>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</si>
  <si>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</si>
  <si>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</si>
  <si>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</si>
  <si>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</si>
  <si>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</si>
  <si>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</si>
  <si>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</si>
  <si>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</si>
  <si>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</si>
  <si>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</si>
  <si>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</si>
  <si>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</si>
  <si>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</si>
  <si>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</si>
  <si>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</si>
  <si>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</si>
  <si>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</si>
  <si>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</si>
  <si>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</si>
  <si>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</si>
  <si>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</si>
  <si>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</si>
  <si>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</si>
  <si>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</si>
  <si>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</si>
  <si>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</si>
  <si>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</si>
  <si>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</si>
  <si>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</si>
  <si>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</si>
  <si>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</si>
  <si>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</si>
  <si>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</si>
  <si>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</si>
  <si>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</si>
  <si>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</si>
  <si>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</si>
  <si>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</si>
  <si>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</si>
  <si>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</si>
  <si>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</si>
  <si>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</si>
  <si>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</si>
  <si>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</si>
  <si>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</si>
  <si>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</si>
  <si>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</si>
  <si>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</si>
  <si>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</si>
  <si>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</si>
  <si>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</si>
  <si>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</si>
  <si>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</si>
  <si>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</si>
  <si>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</si>
  <si>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</si>
  <si>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</si>
  <si>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</si>
  <si>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</si>
  <si>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</si>
  <si>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</si>
  <si>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</si>
  <si>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</si>
  <si>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</si>
  <si>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</si>
  <si>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</si>
  <si>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</si>
  <si>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</si>
  <si>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</si>
  <si>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</si>
  <si>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</si>
  <si>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</si>
  <si>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</si>
  <si>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</si>
  <si>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</si>
  <si>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</si>
  <si>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</si>
  <si>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</si>
  <si>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</si>
  <si>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</si>
  <si>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</si>
  <si>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</si>
  <si>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</si>
  <si>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</si>
  <si>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</si>
  <si>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</si>
  <si>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</si>
  <si>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</si>
  <si>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</si>
  <si>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</si>
  <si>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</si>
  <si>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</si>
  <si>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</si>
  <si>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</si>
  <si>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</si>
  <si>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</si>
  <si>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</si>
  <si>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</si>
  <si>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</si>
  <si>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</si>
  <si>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</si>
  <si>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</si>
  <si>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</si>
  <si>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</si>
  <si>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</si>
  <si>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</si>
  <si>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</si>
  <si>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</si>
  <si>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</si>
  <si>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</si>
  <si>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</si>
  <si>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</si>
  <si>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</si>
  <si>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</si>
  <si>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</si>
  <si>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</si>
  <si>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</si>
  <si>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</si>
  <si>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</si>
  <si>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</si>
  <si>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</si>
  <si>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</si>
  <si>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</si>
  <si>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</si>
  <si>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</si>
  <si>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</si>
  <si>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</si>
  <si>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</si>
  <si>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</si>
  <si>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</si>
  <si>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</si>
  <si>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</si>
  <si>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</si>
  <si>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</si>
  <si>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</si>
  <si>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</si>
  <si>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</si>
  <si>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</si>
  <si>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</si>
  <si>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</si>
  <si>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</si>
  <si>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</si>
  <si>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</si>
  <si>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</si>
  <si>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</si>
  <si>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</si>
  <si>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</si>
  <si>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</si>
  <si>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</si>
  <si>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</si>
  <si>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</si>
  <si>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</si>
  <si>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</si>
  <si>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</si>
  <si>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</si>
  <si>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</si>
  <si>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</si>
  <si>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</si>
  <si>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</si>
  <si>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</si>
  <si>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</si>
  <si>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</si>
  <si>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</si>
  <si>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</si>
  <si>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</si>
  <si>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</si>
  <si>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</si>
  <si>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</si>
  <si>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</si>
  <si>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</si>
  <si>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</si>
  <si>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</si>
  <si>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</si>
  <si>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</si>
  <si>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</si>
  <si>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</si>
  <si>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</si>
  <si>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</si>
  <si>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</si>
  <si>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</si>
  <si>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</si>
  <si>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</si>
  <si>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</si>
  <si>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</si>
  <si>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</si>
  <si>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</si>
  <si>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</si>
  <si>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</si>
  <si>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</si>
  <si>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</si>
  <si>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</si>
  <si>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</si>
  <si>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</si>
  <si>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</si>
  <si>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</si>
  <si>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</si>
  <si>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</si>
  <si>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</si>
  <si>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</si>
  <si>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</si>
  <si>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</si>
  <si>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</si>
  <si>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</si>
  <si>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</si>
  <si>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</si>
  <si>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</si>
  <si>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</si>
  <si>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</si>
  <si>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</si>
  <si>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</si>
  <si>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</si>
  <si>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</si>
  <si>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</si>
  <si>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</si>
  <si>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</si>
  <si>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</si>
  <si>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</si>
  <si>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</si>
  <si>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</si>
  <si>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</si>
  <si>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</si>
  <si>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</si>
  <si>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</si>
  <si>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</si>
  <si>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</si>
  <si>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</si>
  <si>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</si>
  <si>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</si>
  <si>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</si>
  <si>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</si>
  <si>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</si>
  <si>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</si>
  <si>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</si>
  <si>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</si>
  <si>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</si>
  <si>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</si>
  <si>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</si>
  <si>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</si>
  <si>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</si>
  <si>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</si>
  <si>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</si>
  <si>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</si>
  <si>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</si>
  <si>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</si>
  <si>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</si>
  <si>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</si>
  <si>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</si>
  <si>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</si>
  <si>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</si>
  <si>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</si>
  <si>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</si>
  <si>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</si>
  <si>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</si>
  <si>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</si>
  <si>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</si>
  <si>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</si>
  <si>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</si>
  <si>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</si>
  <si>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</si>
  <si>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</si>
  <si>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</si>
  <si>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</si>
  <si>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</si>
  <si>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</si>
  <si>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</si>
  <si>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</si>
  <si>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</si>
  <si>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</si>
  <si>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</si>
  <si>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</si>
  <si>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</si>
  <si>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</si>
  <si>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</si>
  <si>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</si>
  <si>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</si>
  <si>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</si>
  <si>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</si>
  <si>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</si>
  <si>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</si>
  <si>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</si>
  <si>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</si>
  <si>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</si>
  <si>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</si>
  <si>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</si>
  <si>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</si>
  <si>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</si>
  <si>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</si>
  <si>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</si>
  <si>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</si>
  <si>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</si>
  <si>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</si>
  <si>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</si>
  <si>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</si>
  <si>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</si>
  <si>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</si>
  <si>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</si>
  <si>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</si>
  <si>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</si>
  <si>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</si>
  <si>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</si>
  <si>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</si>
  <si>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</si>
  <si>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</si>
  <si>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</si>
  <si>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</si>
  <si>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</si>
  <si>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</si>
  <si>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</si>
  <si>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</si>
  <si>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</si>
  <si>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</si>
  <si>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</si>
  <si>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</si>
  <si>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</si>
  <si>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</si>
  <si>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</si>
  <si>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</si>
  <si>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</si>
  <si>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</si>
  <si>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</si>
  <si>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</si>
  <si>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</si>
  <si>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</si>
  <si>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</si>
  <si>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</si>
  <si>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</si>
  <si>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</si>
  <si>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</si>
  <si>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</si>
  <si>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</si>
  <si>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</si>
  <si>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</si>
  <si>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</si>
  <si>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</si>
  <si>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</si>
  <si>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</si>
  <si>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</si>
  <si>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</si>
  <si>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</si>
  <si>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</si>
  <si>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</si>
  <si>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</si>
  <si>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</si>
  <si>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</si>
  <si>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</si>
  <si>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</si>
  <si>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</si>
  <si>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</si>
  <si>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</si>
  <si>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</si>
  <si>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</si>
  <si>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</si>
  <si>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</si>
  <si>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</si>
  <si>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</si>
  <si>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</si>
  <si>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</si>
  <si>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</si>
  <si>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</si>
  <si>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</si>
  <si>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</si>
  <si>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</si>
  <si>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</si>
  <si>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</si>
  <si>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</si>
  <si>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</si>
  <si>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</si>
  <si>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</si>
  <si>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</si>
  <si>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</si>
  <si>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</si>
  <si>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</si>
  <si>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</si>
  <si>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</si>
  <si>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</si>
  <si>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</si>
  <si>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</si>
  <si>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</si>
  <si>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</si>
  <si>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</si>
  <si>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</si>
  <si>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</si>
  <si>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</si>
  <si>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</si>
  <si>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</si>
  <si>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</si>
  <si>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</si>
  <si>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</si>
  <si>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</si>
  <si>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</si>
  <si>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</si>
  <si>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</si>
  <si>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</si>
  <si>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</si>
  <si>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</si>
  <si>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</si>
  <si>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</si>
  <si>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</si>
  <si>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</si>
  <si>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</si>
  <si>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</si>
  <si>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</si>
  <si>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</si>
  <si>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</si>
  <si>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</si>
  <si>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</si>
  <si>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</si>
  <si>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</si>
  <si>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</si>
  <si>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</si>
  <si>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</si>
  <si>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</si>
  <si>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</si>
  <si>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</si>
  <si>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</si>
  <si>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</si>
  <si>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</si>
  <si>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</si>
  <si>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</si>
  <si>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</si>
  <si>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</si>
  <si>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</si>
  <si>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</si>
  <si>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</si>
  <si>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</si>
  <si>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</si>
  <si>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</si>
  <si>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</si>
  <si>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</si>
  <si>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</si>
  <si>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</si>
  <si>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</si>
  <si>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</si>
  <si>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</si>
  <si>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</si>
  <si>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</si>
  <si>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</si>
  <si>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</si>
  <si>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</si>
  <si>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</si>
  <si>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</si>
  <si>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</si>
  <si>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</si>
  <si>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</si>
  <si>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</si>
  <si>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</si>
  <si>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</si>
  <si>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</si>
  <si>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</si>
  <si>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</si>
  <si>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</si>
  <si>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</si>
  <si>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</si>
  <si>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</si>
  <si>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</si>
  <si>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</si>
  <si>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</si>
  <si>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</si>
  <si>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</si>
  <si>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</si>
  <si>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</si>
  <si>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</si>
  <si>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</si>
  <si>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</si>
  <si>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</si>
  <si>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</si>
  <si>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</si>
  <si>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</si>
  <si>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</si>
  <si>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</si>
  <si>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</si>
  <si>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</si>
  <si>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</si>
  <si>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</si>
  <si>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</si>
  <si>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</si>
  <si>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</si>
  <si>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</si>
  <si>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</si>
  <si>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</si>
  <si>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</si>
  <si>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</si>
  <si>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</si>
  <si>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</si>
  <si>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</si>
  <si>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</si>
  <si>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</si>
  <si>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</si>
  <si>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</si>
  <si>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</si>
  <si>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</si>
  <si>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</si>
  <si>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</si>
  <si>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</si>
  <si>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</si>
  <si>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</si>
  <si>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</si>
  <si>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</si>
  <si>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</si>
  <si>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</si>
  <si>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</si>
  <si>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</si>
  <si>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</si>
  <si>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</si>
  <si>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</si>
  <si>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</si>
  <si>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</si>
  <si>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</si>
  <si>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</si>
  <si>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</si>
  <si>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</si>
  <si>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</si>
  <si>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</si>
  <si>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</si>
  <si>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</si>
  <si>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</si>
  <si>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</si>
  <si>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</si>
  <si>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</si>
  <si>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</si>
  <si>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</si>
  <si>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</si>
  <si>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</si>
  <si>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</si>
  <si>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</si>
  <si>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</si>
  <si>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</si>
  <si>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</si>
  <si>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</si>
  <si>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</si>
  <si>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</si>
  <si>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</si>
  <si>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</si>
  <si>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</si>
  <si>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</si>
  <si>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</si>
  <si>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</si>
  <si>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</si>
  <si>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</si>
  <si>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</si>
  <si>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</si>
  <si>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</si>
  <si>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</si>
  <si>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</si>
  <si>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</si>
  <si>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</si>
  <si>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</si>
  <si>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</si>
  <si>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</si>
  <si>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</si>
  <si>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</si>
  <si>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</si>
  <si>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</si>
  <si>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</si>
  <si>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</si>
  <si>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</si>
  <si>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</si>
  <si>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</si>
  <si>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</si>
  <si>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</si>
  <si>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</si>
  <si>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</si>
  <si>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</si>
  <si>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</si>
  <si>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</si>
  <si>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</si>
  <si>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</si>
  <si>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</si>
  <si>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</si>
  <si>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</si>
  <si>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</si>
  <si>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</si>
  <si>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</si>
  <si>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</si>
  <si>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</si>
  <si>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</si>
  <si>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</si>
  <si>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</si>
  <si>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</si>
  <si>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</si>
  <si>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</si>
  <si>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</si>
  <si>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</si>
  <si>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</si>
  <si>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</si>
  <si>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</si>
  <si>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</si>
  <si>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</si>
  <si>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</si>
  <si>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</si>
  <si>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</si>
  <si>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</si>
  <si>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</si>
  <si>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</si>
  <si>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</si>
  <si>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</si>
  <si>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</si>
  <si>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</si>
  <si>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</si>
  <si>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</si>
  <si>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</si>
  <si>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</si>
  <si>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</si>
  <si>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</si>
  <si>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</si>
  <si>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</si>
  <si>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</si>
  <si>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</si>
  <si>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</si>
  <si>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</si>
  <si>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</si>
  <si>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</si>
  <si>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</si>
  <si>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</si>
  <si>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</si>
  <si>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</si>
  <si>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</si>
  <si>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</si>
  <si>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</si>
  <si>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</si>
  <si>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</si>
  <si>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</si>
  <si>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</si>
  <si>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</si>
  <si>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</si>
  <si>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</si>
  <si>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</si>
  <si>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</si>
  <si>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</si>
  <si>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</si>
  <si>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</si>
  <si>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</si>
  <si>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</si>
  <si>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</si>
  <si>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</si>
  <si>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</si>
  <si>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</si>
  <si>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</si>
  <si>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</si>
  <si>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</si>
  <si>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</si>
  <si>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</si>
  <si>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</si>
  <si>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</si>
  <si>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</si>
  <si>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</si>
  <si>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</si>
  <si>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</si>
  <si>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</si>
  <si>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</si>
  <si>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</si>
  <si>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</si>
  <si>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</si>
  <si>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</si>
  <si>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</si>
  <si>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</si>
  <si>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</si>
  <si>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</si>
  <si>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</si>
  <si>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</si>
  <si>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</si>
  <si>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</si>
  <si>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</si>
  <si>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</si>
  <si>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</si>
  <si>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</si>
  <si>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</si>
  <si>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</si>
  <si>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</si>
  <si>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</si>
  <si>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</si>
  <si>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</si>
  <si>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</si>
  <si>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</si>
  <si>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</si>
  <si>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</si>
  <si>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</si>
  <si>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</si>
  <si>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</si>
  <si>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</si>
  <si>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</si>
  <si>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</si>
  <si>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</si>
  <si>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</si>
  <si>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</si>
  <si>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</si>
  <si>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</si>
  <si>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</si>
  <si>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</si>
  <si>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</si>
  <si>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</si>
  <si>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</si>
  <si>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</si>
  <si>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</si>
  <si>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</si>
  <si>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</si>
  <si>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</si>
  <si>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</si>
  <si>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</si>
  <si>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</si>
  <si>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</si>
  <si>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</si>
  <si>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</si>
  <si>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</si>
  <si>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</si>
  <si>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</si>
  <si>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</si>
  <si>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</si>
  <si>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</si>
  <si>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</si>
  <si>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</si>
  <si>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</si>
  <si>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</si>
  <si>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</si>
  <si>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</si>
  <si>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</si>
  <si>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</si>
  <si>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</si>
  <si>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</si>
  <si>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</si>
  <si>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</si>
  <si>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</si>
  <si>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</si>
  <si>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</si>
  <si>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</si>
  <si>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</si>
  <si>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</si>
  <si>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</si>
  <si>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</si>
  <si>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</si>
  <si>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</si>
  <si>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</si>
  <si>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</si>
  <si>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</si>
  <si>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</si>
  <si>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</si>
  <si>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</si>
  <si>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</si>
  <si>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</si>
  <si>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</si>
  <si>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</si>
  <si>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</si>
  <si>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</si>
  <si>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</si>
  <si>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</si>
  <si>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</si>
  <si>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</si>
  <si>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</si>
  <si>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</si>
  <si>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</si>
  <si>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</si>
  <si>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</si>
  <si>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</si>
  <si>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</si>
  <si>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</si>
  <si>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</si>
  <si>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</si>
  <si>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</si>
  <si>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</si>
  <si>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</si>
  <si>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</si>
  <si>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</si>
  <si>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</si>
  <si>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</si>
  <si>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</si>
  <si>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</si>
  <si>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</si>
  <si>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</si>
  <si>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</si>
  <si>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</si>
  <si>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</si>
  <si>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</si>
  <si>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</si>
  <si>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</si>
  <si>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</si>
  <si>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</si>
  <si>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</si>
  <si>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</si>
  <si>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</si>
  <si>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</si>
  <si>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</si>
  <si>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</si>
  <si>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</si>
  <si>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</si>
  <si>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</si>
  <si>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</si>
  <si>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</si>
  <si>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</si>
  <si>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</si>
  <si>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</si>
  <si>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</si>
  <si>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</si>
  <si>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</si>
  <si>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</si>
  <si>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</si>
  <si>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</si>
  <si>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</si>
  <si>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</si>
  <si>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</si>
  <si>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</si>
  <si>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</si>
  <si>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</si>
  <si>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</si>
  <si>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</si>
  <si>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</si>
  <si>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</si>
  <si>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</si>
  <si>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</si>
  <si>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</si>
  <si>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</si>
  <si>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</si>
  <si>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</si>
  <si>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</si>
  <si>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</si>
  <si>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</si>
  <si>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</si>
  <si>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</si>
  <si>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</si>
  <si>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</si>
  <si>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</si>
  <si>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</si>
  <si>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</si>
  <si>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</si>
  <si>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</si>
  <si>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</si>
  <si>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</si>
  <si>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</si>
  <si>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</si>
  <si>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</si>
  <si>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</si>
  <si>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</si>
  <si>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</si>
  <si>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</si>
  <si>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</si>
  <si>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</si>
  <si>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</si>
  <si>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</si>
  <si>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</si>
  <si>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</si>
  <si>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</si>
  <si>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</si>
  <si>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</si>
  <si>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</si>
  <si>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</si>
  <si>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</si>
  <si>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</si>
  <si>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</si>
  <si>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</si>
  <si>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</si>
  <si>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</si>
  <si>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</si>
  <si>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</si>
  <si>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</si>
  <si>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</si>
  <si>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</si>
  <si>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</si>
  <si>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</si>
  <si>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</si>
  <si>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</si>
  <si>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</si>
  <si>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</si>
  <si>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</si>
  <si>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</si>
  <si>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</si>
  <si>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</si>
  <si>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</si>
  <si>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</si>
  <si>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</si>
  <si>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</si>
  <si>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</si>
  <si>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</si>
  <si>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</si>
  <si>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</si>
  <si>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</si>
  <si>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</si>
  <si>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</si>
  <si>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</si>
  <si>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</si>
  <si>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</si>
  <si>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</si>
  <si>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</si>
  <si>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</si>
  <si>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</si>
  <si>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</si>
  <si>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</si>
  <si>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</si>
  <si>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</si>
  <si>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</si>
  <si>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</si>
  <si>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</si>
  <si>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</si>
  <si>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</si>
  <si>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</si>
  <si>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</si>
  <si>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</si>
  <si>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</si>
  <si>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</si>
  <si>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</si>
  <si>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</si>
  <si>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</si>
  <si>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</si>
  <si>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</si>
  <si>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</si>
  <si>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</si>
  <si>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</si>
  <si>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</si>
  <si>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</si>
  <si>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</si>
  <si>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</si>
  <si>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</si>
  <si>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</si>
  <si>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</si>
  <si>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</si>
  <si>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</si>
  <si>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</si>
  <si>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</si>
  <si>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</si>
  <si>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</si>
  <si>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</si>
  <si>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</si>
  <si>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</si>
  <si>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</si>
  <si>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</si>
  <si>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</si>
  <si>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</si>
  <si>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</si>
  <si>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</si>
  <si>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</si>
  <si>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</si>
  <si>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</si>
  <si>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</si>
  <si>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</si>
  <si>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</si>
  <si>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</si>
  <si>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</si>
  <si>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</si>
  <si>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</si>
  <si>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</si>
  <si>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</si>
  <si>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</si>
  <si>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</si>
  <si>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</si>
  <si>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</si>
  <si>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</si>
  <si>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</si>
  <si>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</si>
  <si>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</si>
  <si>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</si>
  <si>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</si>
  <si>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</si>
  <si>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</si>
  <si>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</si>
  <si>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</si>
  <si>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</si>
  <si>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</si>
  <si>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</si>
  <si>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</si>
  <si>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</si>
  <si>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</si>
  <si>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</si>
  <si>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</si>
  <si>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</si>
  <si>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</si>
  <si>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</si>
  <si>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</si>
  <si>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</si>
  <si>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</si>
  <si>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</si>
  <si>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</si>
  <si>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</si>
  <si>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</si>
  <si>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</si>
  <si>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</si>
  <si>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</si>
  <si>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</si>
  <si>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</si>
  <si>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</si>
  <si>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</si>
  <si>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</si>
  <si>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</si>
  <si>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</si>
  <si>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</si>
  <si>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</si>
  <si>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</si>
  <si>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</si>
  <si>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</si>
  <si>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</si>
  <si>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</si>
  <si>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</si>
  <si>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</si>
  <si>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</si>
  <si>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</si>
  <si>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</si>
  <si>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</si>
  <si>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</si>
  <si>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</si>
  <si>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</si>
  <si>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</si>
  <si>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</si>
  <si>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</si>
  <si>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</si>
  <si>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</si>
  <si>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</si>
  <si>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</si>
  <si>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</si>
  <si>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</si>
  <si>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</si>
  <si>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</si>
  <si>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</si>
  <si>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</si>
  <si>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</si>
  <si>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</si>
  <si>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</si>
  <si>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</si>
  <si>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</si>
  <si>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</si>
  <si>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</si>
  <si>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</si>
  <si>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</si>
  <si>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</si>
  <si>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</si>
  <si>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</si>
  <si>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</si>
  <si>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</si>
  <si>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</si>
  <si>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</si>
  <si>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</si>
  <si>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</si>
  <si>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</si>
  <si>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</si>
  <si>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</si>
  <si>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</si>
  <si>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</si>
  <si>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</si>
  <si>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</si>
  <si>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</si>
  <si>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</si>
  <si>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</si>
  <si>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</si>
  <si>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</si>
  <si>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</si>
  <si>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</si>
  <si>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</si>
  <si>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</si>
  <si>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</si>
  <si>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</si>
  <si>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</si>
  <si>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</si>
  <si>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</si>
  <si>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</si>
  <si>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</si>
  <si>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</si>
  <si>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</si>
  <si>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</si>
  <si>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</si>
  <si>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</si>
  <si>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</si>
  <si>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</si>
  <si>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</si>
  <si>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</si>
  <si>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</si>
  <si>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</si>
  <si>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</si>
  <si>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</si>
  <si>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</si>
  <si>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</si>
  <si>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</si>
  <si>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</si>
  <si>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</si>
  <si>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</si>
  <si>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</si>
  <si>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</si>
  <si>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</si>
  <si>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</si>
  <si>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</si>
  <si>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</si>
  <si>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</si>
  <si>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</si>
  <si>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</si>
  <si>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</si>
  <si>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</si>
  <si>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</si>
  <si>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</si>
  <si>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</si>
  <si>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</si>
  <si>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</si>
  <si>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</si>
  <si>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</si>
  <si>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</si>
  <si>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</si>
  <si>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</si>
  <si>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</si>
  <si>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</si>
  <si>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</si>
  <si>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</si>
  <si>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</si>
  <si>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</si>
  <si>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</si>
  <si>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</si>
  <si>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</si>
  <si>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</si>
  <si>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</si>
  <si>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</si>
  <si>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</si>
  <si>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</si>
  <si>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</si>
  <si>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</si>
  <si>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</si>
  <si>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</si>
  <si>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</si>
  <si>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</si>
  <si>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</si>
  <si>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</si>
  <si>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</si>
  <si>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</si>
  <si>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</si>
  <si>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</si>
  <si>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</si>
  <si>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</si>
  <si>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</si>
  <si>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</si>
  <si>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</si>
  <si>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</si>
  <si>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</si>
  <si>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</si>
  <si>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</si>
  <si>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</si>
  <si>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</si>
  <si>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</si>
  <si>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</si>
  <si>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</si>
  <si>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</si>
  <si>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</si>
  <si>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</si>
  <si>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</si>
  <si>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</si>
  <si>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</si>
  <si>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</si>
  <si>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</si>
  <si>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</si>
  <si>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</si>
  <si>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</si>
  <si>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</si>
  <si>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</si>
  <si>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</si>
  <si>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</si>
  <si>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</si>
  <si>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</si>
  <si>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</si>
  <si>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</si>
  <si>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</si>
  <si>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</si>
  <si>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</si>
  <si>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</si>
  <si>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</si>
  <si>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</si>
  <si>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</si>
  <si>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</si>
  <si>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</si>
  <si>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</si>
  <si>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</si>
  <si>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</si>
  <si>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</si>
  <si>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</si>
  <si>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</si>
  <si>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</si>
  <si>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</si>
  <si>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</si>
  <si>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</si>
  <si>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</si>
  <si>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</si>
  <si>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</si>
  <si>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</si>
  <si>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</si>
  <si>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</si>
  <si>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</si>
  <si>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</si>
  <si>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</si>
  <si>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</si>
  <si>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</si>
  <si>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</si>
  <si>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</si>
  <si>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</si>
  <si>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</si>
  <si>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</si>
  <si>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</si>
  <si>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</si>
  <si>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</si>
  <si>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</si>
  <si>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</si>
  <si>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</si>
  <si>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</si>
  <si>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</si>
  <si>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</si>
  <si>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</si>
  <si>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</si>
  <si>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</si>
  <si>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</si>
  <si>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</si>
  <si>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</si>
  <si>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</si>
  <si>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</si>
  <si>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</si>
  <si>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</si>
  <si>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</si>
  <si>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</si>
  <si>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</si>
  <si>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</si>
  <si>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</si>
  <si>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</si>
  <si>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</si>
  <si>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</si>
  <si>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</si>
  <si>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</si>
  <si>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</si>
  <si>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</si>
  <si>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</si>
  <si>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</si>
  <si>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</si>
  <si>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</si>
  <si>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</si>
  <si>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</si>
  <si>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</si>
  <si>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</si>
  <si>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</si>
  <si>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</si>
  <si>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</si>
  <si>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</si>
  <si>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</si>
  <si>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</si>
  <si>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</si>
  <si>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</si>
  <si>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</si>
  <si>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</si>
  <si>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</si>
  <si>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</si>
  <si>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</si>
  <si>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</si>
  <si>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</si>
  <si>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</si>
  <si>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</si>
  <si>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</si>
  <si>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</si>
  <si>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</si>
  <si>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</si>
  <si>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</si>
  <si>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</si>
  <si>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</si>
  <si>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</si>
  <si>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</si>
  <si>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</si>
  <si>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</si>
  <si>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</si>
  <si>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</si>
  <si>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</si>
  <si>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</si>
  <si>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</si>
  <si>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</si>
  <si>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</si>
  <si>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</si>
  <si>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</si>
  <si>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</si>
  <si>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</si>
  <si>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</si>
  <si>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</si>
  <si>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</si>
  <si>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</si>
  <si>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</si>
  <si>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</si>
  <si>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</si>
  <si>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</si>
  <si>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</si>
  <si>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</si>
  <si>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</si>
  <si>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</si>
  <si>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</si>
  <si>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</si>
  <si>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</si>
  <si>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</si>
  <si>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</si>
  <si>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</si>
  <si>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</si>
  <si>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</si>
  <si>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</si>
  <si>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</si>
  <si>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</si>
  <si>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</si>
  <si>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</si>
  <si>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</si>
  <si>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</si>
  <si>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</si>
  <si>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</si>
  <si>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</si>
  <si>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</si>
  <si>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</si>
  <si>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</si>
  <si>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</si>
  <si>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</si>
  <si>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</si>
  <si>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</si>
  <si>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</si>
  <si>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</si>
  <si>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</si>
  <si>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</si>
  <si>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</si>
  <si>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</si>
  <si>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</si>
  <si>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</si>
  <si>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</si>
  <si>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</si>
  <si>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</si>
  <si>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</si>
  <si>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</si>
  <si>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</si>
  <si>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</si>
  <si>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</si>
  <si>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</si>
  <si>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</si>
  <si>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</si>
  <si>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</si>
  <si>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</si>
  <si>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</si>
  <si>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</si>
  <si>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</si>
  <si>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</si>
  <si>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</si>
  <si>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</si>
  <si>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</si>
  <si>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</si>
  <si>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</si>
  <si>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</si>
  <si>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</si>
  <si>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</si>
  <si>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</si>
  <si>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</si>
  <si>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</si>
  <si>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</si>
  <si>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</si>
  <si>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</si>
  <si>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</si>
  <si>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</si>
  <si>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</si>
  <si>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</si>
  <si>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</si>
  <si>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</si>
  <si>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</si>
  <si>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</si>
  <si>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</si>
  <si>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</si>
  <si>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</si>
  <si>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</si>
  <si>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</si>
  <si>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</si>
  <si>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</si>
  <si>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</si>
  <si>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</si>
  <si>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</si>
  <si>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</si>
  <si>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</si>
  <si>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</si>
  <si>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</si>
  <si>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</si>
  <si>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</si>
  <si>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</si>
  <si>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</si>
  <si>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</si>
  <si>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</si>
  <si>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</si>
  <si>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</si>
  <si>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</si>
  <si>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</si>
  <si>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</si>
  <si>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</si>
  <si>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</si>
  <si>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</si>
  <si>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</si>
  <si>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</si>
  <si>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</si>
  <si>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</si>
  <si>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</si>
  <si>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</si>
  <si>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</si>
  <si>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</si>
  <si>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</si>
  <si>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</si>
  <si>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</si>
  <si>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</si>
  <si>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</si>
  <si>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</si>
  <si>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</si>
  <si>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</si>
  <si>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</si>
  <si>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</si>
  <si>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</si>
  <si>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</si>
  <si>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</si>
  <si>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</si>
  <si>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</si>
  <si>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</si>
  <si>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</si>
  <si>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</si>
  <si>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</si>
  <si>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</si>
  <si>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</si>
  <si>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</si>
  <si>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</si>
  <si>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</si>
  <si>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</si>
  <si>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</si>
  <si>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</si>
  <si>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</si>
  <si>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</si>
  <si>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</si>
  <si>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</si>
  <si>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</si>
  <si>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</si>
  <si>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</si>
  <si>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</si>
  <si>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</si>
  <si>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</si>
  <si>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</si>
  <si>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</si>
  <si>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</si>
  <si>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</si>
  <si>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</si>
  <si>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</si>
  <si>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</si>
  <si>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</si>
  <si>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</si>
  <si>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</si>
  <si>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</si>
  <si>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</si>
  <si>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</si>
  <si>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</si>
  <si>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</si>
  <si>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</si>
  <si>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</si>
  <si>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</si>
  <si>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</si>
  <si>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</si>
  <si>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</si>
  <si>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</si>
  <si>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</si>
  <si>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</si>
  <si>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</si>
  <si>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</si>
  <si>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</si>
  <si>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</si>
  <si>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</si>
  <si>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</si>
  <si>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</si>
  <si>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</si>
  <si>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</si>
  <si>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</si>
  <si>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</si>
  <si>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</si>
  <si>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</si>
  <si>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</si>
  <si>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</si>
  <si>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</si>
  <si>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</si>
  <si>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</si>
  <si>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</si>
  <si>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</si>
  <si>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</si>
  <si>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</si>
  <si>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</si>
  <si>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</si>
  <si>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</si>
  <si>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</si>
  <si>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</si>
  <si>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</si>
  <si>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</si>
  <si>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</si>
  <si>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</si>
  <si>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</si>
  <si>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</si>
  <si>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</si>
  <si>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</si>
  <si>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</si>
  <si>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</si>
  <si>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</si>
  <si>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</si>
  <si>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</si>
  <si>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</si>
  <si>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</si>
  <si>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</si>
  <si>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</si>
  <si>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</si>
  <si>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</si>
  <si>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</si>
  <si>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</si>
  <si>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</si>
  <si>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</si>
  <si>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</si>
  <si>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</si>
  <si>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</si>
  <si>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</si>
  <si>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</si>
  <si>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</si>
  <si>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</si>
  <si>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</si>
  <si>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</si>
  <si>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</si>
  <si>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</si>
  <si>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</si>
  <si>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</si>
  <si>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</si>
  <si>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</si>
  <si>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</si>
  <si>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</si>
  <si>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</si>
  <si>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</si>
  <si>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</si>
  <si>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</si>
  <si>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</si>
  <si>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</si>
  <si>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</si>
  <si>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</si>
  <si>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</si>
  <si>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</si>
  <si>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</si>
  <si>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</si>
  <si>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</si>
  <si>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</si>
  <si>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</si>
  <si>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</si>
  <si>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</si>
  <si>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</si>
  <si>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</si>
  <si>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</si>
  <si>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</si>
  <si>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</si>
  <si>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</si>
  <si>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</si>
  <si>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</si>
  <si>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</si>
  <si>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</si>
  <si>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</si>
  <si>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</si>
  <si>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</si>
  <si>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</si>
  <si>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</si>
  <si>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</si>
  <si>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</si>
  <si>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</si>
  <si>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</si>
  <si>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</si>
  <si>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</si>
  <si>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</si>
  <si>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</si>
  <si>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</si>
  <si>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</si>
  <si>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</si>
  <si>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</si>
  <si>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</si>
  <si>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</si>
  <si>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</si>
  <si>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</si>
  <si>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</si>
  <si>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</si>
  <si>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</si>
  <si>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</si>
  <si>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</si>
  <si>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</si>
  <si>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</si>
  <si>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</si>
  <si>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</si>
  <si>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</si>
  <si>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</si>
  <si>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</si>
  <si>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</si>
  <si>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</si>
  <si>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</si>
  <si>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</si>
  <si>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</si>
  <si>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</si>
  <si>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</si>
  <si>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</si>
  <si>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</si>
  <si>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</si>
  <si>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</si>
  <si>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</si>
  <si>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</si>
  <si>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</si>
  <si>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</si>
  <si>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</si>
  <si>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</si>
  <si>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</si>
  <si>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</si>
  <si>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</si>
  <si>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</si>
  <si>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</si>
  <si>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</si>
  <si>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</si>
  <si>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</si>
  <si>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</si>
  <si>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</si>
  <si>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</si>
  <si>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</si>
  <si>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</si>
  <si>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</si>
  <si>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</si>
  <si>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</si>
  <si>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</si>
  <si>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</si>
  <si>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</si>
  <si>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</si>
  <si>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</si>
  <si>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</si>
  <si>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</si>
  <si>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</si>
  <si>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</si>
  <si>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</si>
  <si>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</si>
  <si>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</si>
  <si>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</si>
  <si>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</si>
  <si>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</si>
  <si>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</si>
  <si>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</si>
  <si>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</si>
  <si>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</si>
  <si>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</si>
  <si>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</si>
  <si>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</si>
  <si>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</si>
  <si>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</si>
  <si>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</si>
  <si>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</si>
  <si>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</si>
  <si>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</si>
  <si>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</si>
  <si>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</si>
  <si>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</si>
  <si>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</si>
  <si>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</si>
  <si>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</si>
  <si>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</si>
  <si>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</si>
  <si>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</si>
  <si>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</si>
  <si>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</si>
  <si>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</si>
  <si>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</si>
  <si>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</si>
  <si>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</si>
  <si>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</si>
  <si>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</si>
  <si>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</si>
  <si>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</si>
  <si>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</si>
  <si>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</si>
  <si>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</si>
  <si>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</si>
  <si>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</si>
  <si>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</si>
  <si>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</si>
  <si>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</si>
  <si>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</si>
  <si>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</si>
  <si>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</si>
  <si>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</si>
  <si>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</si>
  <si>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</si>
  <si>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</si>
  <si>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</si>
  <si>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</si>
  <si>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</si>
  <si>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</si>
  <si>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</si>
  <si>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</si>
  <si>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</si>
  <si>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</si>
  <si>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</si>
  <si>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</si>
  <si>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</si>
  <si>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</si>
  <si>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</si>
  <si>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</si>
  <si>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</si>
  <si>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</si>
  <si>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</si>
  <si>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</si>
  <si>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</si>
  <si>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</si>
  <si>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</si>
  <si>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</si>
  <si>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</si>
  <si>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</si>
  <si>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</si>
  <si>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</si>
  <si>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</si>
  <si>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</si>
  <si>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</si>
  <si>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</si>
  <si>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</si>
  <si>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</si>
  <si>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</si>
  <si>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</si>
  <si>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</si>
  <si>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</si>
  <si>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</si>
  <si>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</si>
  <si>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</si>
  <si>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</si>
  <si>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</si>
  <si>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</si>
  <si>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</si>
  <si>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</si>
  <si>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</si>
  <si>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</si>
  <si>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</si>
  <si>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</si>
  <si>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</si>
  <si>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</si>
  <si>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</si>
  <si>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</si>
  <si>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</si>
  <si>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</si>
  <si>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</si>
  <si>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</si>
  <si>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</si>
  <si>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</si>
  <si>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</si>
  <si>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</si>
  <si>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</si>
  <si>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</si>
  <si>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</si>
  <si>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</si>
  <si>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</si>
  <si>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</si>
  <si>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</si>
  <si>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</si>
  <si>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</si>
  <si>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</si>
  <si>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</si>
  <si>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</si>
  <si>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</si>
  <si>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</si>
  <si>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</si>
  <si>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</si>
  <si>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</si>
  <si>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</si>
  <si>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</si>
  <si>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</si>
  <si>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</si>
  <si>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</si>
  <si>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</si>
  <si>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</si>
  <si>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</si>
  <si>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</si>
  <si>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</si>
  <si>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</si>
  <si>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</si>
  <si>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</si>
  <si>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</si>
  <si>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</si>
  <si>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</si>
  <si>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</si>
  <si>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</si>
  <si>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</si>
  <si>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</si>
  <si>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</si>
  <si>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</si>
  <si>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</si>
  <si>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</si>
  <si>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</si>
  <si>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</si>
  <si>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</si>
  <si>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</si>
  <si>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</si>
  <si>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</si>
  <si>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</si>
  <si>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</si>
  <si>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</si>
  <si>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</si>
  <si>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</si>
  <si>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</si>
  <si>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</si>
  <si>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</si>
  <si>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</si>
  <si>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</si>
  <si>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</si>
  <si>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</si>
  <si>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</si>
  <si>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</si>
  <si>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</si>
  <si>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</si>
  <si>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</si>
  <si>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</si>
  <si>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</si>
  <si>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</si>
  <si>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</si>
  <si>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</si>
  <si>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</si>
  <si>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</si>
  <si>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</si>
  <si>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</si>
  <si>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</si>
  <si>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</si>
  <si>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</si>
  <si>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</si>
  <si>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</si>
  <si>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</si>
  <si>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</si>
  <si>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</si>
  <si>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</si>
  <si>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</si>
  <si>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</si>
  <si>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</si>
  <si>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</si>
  <si>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</si>
  <si>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</si>
  <si>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</si>
  <si>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</si>
  <si>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</si>
  <si>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</si>
  <si>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</si>
  <si>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</si>
  <si>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</si>
  <si>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</si>
  <si>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</si>
  <si>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</si>
  <si>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</si>
  <si>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</si>
  <si>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</si>
  <si>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</si>
  <si>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</si>
  <si>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</si>
  <si>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</si>
  <si>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</si>
  <si>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</si>
  <si>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</si>
  <si>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</si>
  <si>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</si>
  <si>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</si>
  <si>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</si>
  <si>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</si>
  <si>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</si>
  <si>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</si>
  <si>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</si>
  <si>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</si>
  <si>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</si>
  <si>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</si>
  <si>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</si>
  <si>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</si>
  <si>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</si>
  <si>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</si>
  <si>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</si>
  <si>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</si>
  <si>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</si>
  <si>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</si>
  <si>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</si>
  <si>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</si>
  <si>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</si>
  <si>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</si>
  <si>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</si>
  <si>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</si>
  <si>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</si>
  <si>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</si>
  <si>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</si>
  <si>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</si>
  <si>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</si>
  <si>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</si>
  <si>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</si>
  <si>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</si>
  <si>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</si>
  <si>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</si>
  <si>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</si>
  <si>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</si>
  <si>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</si>
  <si>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</si>
  <si>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</si>
  <si>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</si>
  <si>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</si>
  <si>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</si>
  <si>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</si>
  <si>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</si>
  <si>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</si>
  <si>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</si>
  <si>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</si>
  <si>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</si>
  <si>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</si>
  <si>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</si>
  <si>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</si>
  <si>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</si>
  <si>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</si>
  <si>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</si>
  <si>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</si>
  <si>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</si>
  <si>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</si>
  <si>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</si>
  <si>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</si>
  <si>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</si>
  <si>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</si>
  <si>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</si>
  <si>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</si>
  <si>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</si>
  <si>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</si>
  <si>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</si>
  <si>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</si>
  <si>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</si>
  <si>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</si>
  <si>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</si>
  <si>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</si>
  <si>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</si>
  <si>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</si>
  <si>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</si>
  <si>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</si>
  <si>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</si>
  <si>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</si>
  <si>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</si>
  <si>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</si>
  <si>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</si>
  <si>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</si>
  <si>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</si>
  <si>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</si>
  <si>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</si>
  <si>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</si>
  <si>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</si>
  <si>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</si>
  <si>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</si>
  <si>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</si>
  <si>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</si>
  <si>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</si>
  <si>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</si>
  <si>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</si>
  <si>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</si>
  <si>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</si>
  <si>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</si>
  <si>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</si>
  <si>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</si>
  <si>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</si>
  <si>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</si>
  <si>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</si>
  <si>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</si>
  <si>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</si>
  <si>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</si>
  <si>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</si>
  <si>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</si>
  <si>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</si>
  <si>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</si>
  <si>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</si>
  <si>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</si>
  <si>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</si>
  <si>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</si>
  <si>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</si>
  <si>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</si>
  <si>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</si>
  <si>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</si>
  <si>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</si>
  <si>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</si>
  <si>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</si>
  <si>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</si>
  <si>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</si>
  <si>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</si>
  <si>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</si>
  <si>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</si>
  <si>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</si>
  <si>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</si>
  <si>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</si>
  <si>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</si>
  <si>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</si>
  <si>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</si>
  <si>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</si>
  <si>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</si>
  <si>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</si>
  <si>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</si>
  <si>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</si>
  <si>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</si>
  <si>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</si>
  <si>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</si>
  <si>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</si>
  <si>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</si>
  <si>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</si>
  <si>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</si>
  <si>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</si>
  <si>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</si>
  <si>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</si>
  <si>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</si>
  <si>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</si>
  <si>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</si>
  <si>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</si>
  <si>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</si>
  <si>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</si>
  <si>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</si>
  <si>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</si>
  <si>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</si>
  <si>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</si>
  <si>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</si>
  <si>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</si>
  <si>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</si>
  <si>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</si>
  <si>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</si>
  <si>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</si>
  <si>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</si>
  <si>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</si>
  <si>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</si>
  <si>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</si>
  <si>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</si>
  <si>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</si>
  <si>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</si>
  <si>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</si>
  <si>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</si>
  <si>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</si>
  <si>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</si>
  <si>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</si>
  <si>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</si>
  <si>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</si>
  <si>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</si>
  <si>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</si>
  <si>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</si>
  <si>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</si>
  <si>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</si>
  <si>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</si>
  <si>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</si>
  <si>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</si>
  <si>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</si>
  <si>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</si>
  <si>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</si>
  <si>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</si>
  <si>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</si>
  <si>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</si>
  <si>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</si>
  <si>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</si>
  <si>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</si>
  <si>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</si>
  <si>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</si>
  <si>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</si>
  <si>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</si>
  <si>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</si>
  <si>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</si>
  <si>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</si>
  <si>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</si>
  <si>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</si>
  <si>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</si>
  <si>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</si>
  <si>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</si>
  <si>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</si>
  <si>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</si>
  <si>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</si>
  <si>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</si>
  <si>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</si>
  <si>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</si>
  <si>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</si>
  <si>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</si>
  <si>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</si>
  <si>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</si>
  <si>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</si>
  <si>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</si>
  <si>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</si>
  <si>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</si>
  <si>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</si>
  <si>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</si>
  <si>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</si>
  <si>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</si>
  <si>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</si>
  <si>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</si>
  <si>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</si>
  <si>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</si>
  <si>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</si>
  <si>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</si>
  <si>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</si>
  <si>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</si>
  <si>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</si>
  <si>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</si>
  <si>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</si>
  <si>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</si>
  <si>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</si>
  <si>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</si>
  <si>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</si>
  <si>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</si>
  <si>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</si>
  <si>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</si>
  <si>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</si>
  <si>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</si>
  <si>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</si>
  <si>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</si>
  <si>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</si>
  <si>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</si>
  <si>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</si>
  <si>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</si>
  <si>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</si>
  <si>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</si>
  <si>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</si>
  <si>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</si>
  <si>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</si>
  <si>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</si>
  <si>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</si>
  <si>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</si>
  <si>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</si>
  <si>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</si>
  <si>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</si>
  <si>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</si>
  <si>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</si>
  <si>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</si>
  <si>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</si>
  <si>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</si>
  <si>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</si>
  <si>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</si>
  <si>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</si>
  <si>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</si>
  <si>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</si>
  <si>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</si>
  <si>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</si>
  <si>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</si>
  <si>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</si>
  <si>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</si>
  <si>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</si>
  <si>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</si>
  <si>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</si>
  <si>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</si>
  <si>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</si>
  <si>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</si>
  <si>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</si>
  <si>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</si>
  <si>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</si>
  <si>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</si>
  <si>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</si>
  <si>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</si>
  <si>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</si>
  <si>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</si>
  <si>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</si>
  <si>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</si>
  <si>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</si>
  <si>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</si>
  <si>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</si>
  <si>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</si>
  <si>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</si>
  <si>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</si>
  <si>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</si>
  <si>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</si>
  <si>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</si>
  <si>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</si>
  <si>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</si>
  <si>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</si>
  <si>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</si>
  <si>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</si>
  <si>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</si>
  <si>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</si>
  <si>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</si>
  <si>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</si>
  <si>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</si>
  <si>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</si>
  <si>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</si>
  <si>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</si>
  <si>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</si>
  <si>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</si>
  <si>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</si>
  <si>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</si>
  <si>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</si>
  <si>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</si>
  <si>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</si>
  <si>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</si>
  <si>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</si>
  <si>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</si>
  <si>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</si>
  <si>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</si>
  <si>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</si>
  <si>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</si>
  <si>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</si>
  <si>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</si>
  <si>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</si>
  <si>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</si>
  <si>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</si>
  <si>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</si>
  <si>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</si>
  <si>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</si>
  <si>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</si>
  <si>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</si>
  <si>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</si>
  <si>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</si>
  <si>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</si>
  <si>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</si>
  <si>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</si>
  <si>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</si>
  <si>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</si>
  <si>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</si>
  <si>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</si>
  <si>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</si>
  <si>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</si>
  <si>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</si>
  <si>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</si>
  <si>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</si>
  <si>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</si>
  <si>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</si>
  <si>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</si>
  <si>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</si>
  <si>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</si>
  <si>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</si>
  <si>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</si>
  <si>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</si>
  <si>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</si>
  <si>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</si>
  <si>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</si>
  <si>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</si>
  <si>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</si>
  <si>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</si>
  <si>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</si>
  <si>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</si>
  <si>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</si>
  <si>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</si>
  <si>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</si>
  <si>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</si>
  <si>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</si>
  <si>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</si>
  <si>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</si>
  <si>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</si>
  <si>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</si>
  <si>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</si>
  <si>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</si>
  <si>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</si>
  <si>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</si>
  <si>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</si>
  <si>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</si>
  <si>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</si>
  <si>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</si>
  <si>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</si>
  <si>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</si>
  <si>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</si>
  <si>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</si>
  <si>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</si>
  <si>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</si>
  <si>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</si>
  <si>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</si>
  <si>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</si>
  <si>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</si>
  <si>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</si>
  <si>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</si>
  <si>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</si>
  <si>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</si>
  <si>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</si>
  <si>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</si>
  <si>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</si>
  <si>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</si>
  <si>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</si>
  <si>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</si>
  <si>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</si>
  <si>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</si>
  <si>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</si>
  <si>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</si>
  <si>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</si>
  <si>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</si>
  <si>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</si>
  <si>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</si>
  <si>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</si>
  <si>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</si>
  <si>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</si>
  <si>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</si>
  <si>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</si>
  <si>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</si>
  <si>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</si>
  <si>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</si>
  <si>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</si>
  <si>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</si>
  <si>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</si>
  <si>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</si>
  <si>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</si>
  <si>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</si>
  <si>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</si>
  <si>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</si>
  <si>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</si>
  <si>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</si>
  <si>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</si>
  <si>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</si>
  <si>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</si>
  <si>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</si>
  <si>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</si>
  <si>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</si>
  <si>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</si>
  <si>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</si>
  <si>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</si>
  <si>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</si>
  <si>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</si>
  <si>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</si>
  <si>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</si>
  <si>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</si>
  <si>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</si>
  <si>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</si>
  <si>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</si>
  <si>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</si>
  <si>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</si>
  <si>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</si>
  <si>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</si>
  <si>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</si>
  <si>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</si>
  <si>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</si>
  <si>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</si>
  <si>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</si>
  <si>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</si>
  <si>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</si>
  <si>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</si>
  <si>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</si>
  <si>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</si>
  <si>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</si>
  <si>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</si>
  <si>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</si>
  <si>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</si>
  <si>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</si>
  <si>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</si>
  <si>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</si>
  <si>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</si>
  <si>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</si>
  <si>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</si>
  <si>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</si>
  <si>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</si>
  <si>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</si>
  <si>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</si>
  <si>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</si>
  <si>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</si>
  <si>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</si>
  <si>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</si>
  <si>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</si>
  <si>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</si>
  <si>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</si>
  <si>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</si>
  <si>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</si>
  <si>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</si>
  <si>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</si>
  <si>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</si>
  <si>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</si>
  <si>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</si>
  <si>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</si>
  <si>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</si>
  <si>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</si>
  <si>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</si>
  <si>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</si>
  <si>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</si>
  <si>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</si>
  <si>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</si>
  <si>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</si>
  <si>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</si>
  <si>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</si>
  <si>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</si>
  <si>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</si>
  <si>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</si>
  <si>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</si>
  <si>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</si>
  <si>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</si>
  <si>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</si>
  <si>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</si>
  <si>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</si>
  <si>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</si>
  <si>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</si>
  <si>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</si>
  <si>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</si>
  <si>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</si>
  <si>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</si>
  <si>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</si>
  <si>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</si>
  <si>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</si>
  <si>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</si>
  <si>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</si>
  <si>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</si>
  <si>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</si>
  <si>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</si>
  <si>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</si>
  <si>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</si>
  <si>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</si>
  <si>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</si>
  <si>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</si>
  <si>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</si>
  <si>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</si>
  <si>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</si>
  <si>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</si>
  <si>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</si>
  <si>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</si>
  <si>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</si>
  <si>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</si>
  <si>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</si>
  <si>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</si>
  <si>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</si>
  <si>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</si>
  <si>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</si>
  <si>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</si>
  <si>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</si>
  <si>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</si>
  <si>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</si>
  <si>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</si>
  <si>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</si>
  <si>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</si>
  <si>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</si>
  <si>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</si>
  <si>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</si>
  <si>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</si>
  <si>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</si>
  <si>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</si>
  <si>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</si>
  <si>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</si>
  <si>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</si>
  <si>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</si>
  <si>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</si>
  <si>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</si>
  <si>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</si>
  <si>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</si>
  <si>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</si>
  <si>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</si>
  <si>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</si>
  <si>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</si>
  <si>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</si>
  <si>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</si>
  <si>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</si>
  <si>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</si>
  <si>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</si>
  <si>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</si>
  <si>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</si>
  <si>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</si>
  <si>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</si>
  <si>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</si>
  <si>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</si>
  <si>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</si>
  <si>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</si>
  <si>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</si>
  <si>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</si>
  <si>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</si>
  <si>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</si>
  <si>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</si>
  <si>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</si>
  <si>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</si>
  <si>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</si>
  <si>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</si>
  <si>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</si>
  <si>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</si>
  <si>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</si>
  <si>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</si>
  <si>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</si>
  <si>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</si>
  <si>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</si>
  <si>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</si>
  <si>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</si>
  <si>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</si>
  <si>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</si>
  <si>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</si>
  <si>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</si>
  <si>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</si>
  <si>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</si>
  <si>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</si>
  <si>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</si>
  <si>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</si>
  <si>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</si>
  <si>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</si>
  <si>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</si>
  <si>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</si>
  <si>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</si>
  <si>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</si>
  <si>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</si>
  <si>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</si>
  <si>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</si>
  <si>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</si>
  <si>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</si>
  <si>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</si>
  <si>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</si>
  <si>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</si>
  <si>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</si>
  <si>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</si>
  <si>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</si>
  <si>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</si>
  <si>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</si>
  <si>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</si>
  <si>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</si>
  <si>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</si>
  <si>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</si>
  <si>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</si>
  <si>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</si>
  <si>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</si>
  <si>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</si>
  <si>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</si>
  <si>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</si>
  <si>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</si>
  <si>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</si>
  <si>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</si>
  <si>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</si>
  <si>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</si>
  <si>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</si>
  <si>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</si>
  <si>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</si>
  <si>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</si>
  <si>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</si>
  <si>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</si>
  <si>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</si>
  <si>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</si>
  <si>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</si>
  <si>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</si>
  <si>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</si>
  <si>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</si>
  <si>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</si>
  <si>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</si>
  <si>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</si>
  <si>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</si>
  <si>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</si>
  <si>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</si>
  <si>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</si>
  <si>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</si>
  <si>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</si>
  <si>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</si>
  <si>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</si>
  <si>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</si>
  <si>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</si>
  <si>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</si>
  <si>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</si>
  <si>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</si>
  <si>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</si>
  <si>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</si>
  <si>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</si>
  <si>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</si>
  <si>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</si>
  <si>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</si>
  <si>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</si>
  <si>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</si>
  <si>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</si>
  <si>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</si>
  <si>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</si>
  <si>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</si>
  <si>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</si>
  <si>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</si>
  <si>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</si>
  <si>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</si>
  <si>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</si>
  <si>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</si>
  <si>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</si>
  <si>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</si>
  <si>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</si>
  <si>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</si>
  <si>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</si>
  <si>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</si>
  <si>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</si>
  <si>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</si>
  <si>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</si>
  <si>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</si>
  <si>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</si>
  <si>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</si>
  <si>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</si>
  <si>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</si>
  <si>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</si>
  <si>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</si>
  <si>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</si>
  <si>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</si>
  <si>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</si>
  <si>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</si>
  <si>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</si>
  <si>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</si>
  <si>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</si>
  <si>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</si>
  <si>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</si>
  <si>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</si>
  <si>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</si>
  <si>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</si>
  <si>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</si>
  <si>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</si>
  <si>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</si>
  <si>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</si>
  <si>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</si>
  <si>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</si>
  <si>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</si>
  <si>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</si>
  <si>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</si>
  <si>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</si>
  <si>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</si>
  <si>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</si>
  <si>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</si>
  <si>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</si>
  <si>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</si>
  <si>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</si>
  <si>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</si>
  <si>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</si>
  <si>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</si>
  <si>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</si>
  <si>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</si>
  <si>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</si>
  <si>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</si>
  <si>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</si>
  <si>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</si>
  <si>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</si>
  <si>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</si>
  <si>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</si>
  <si>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</si>
  <si>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</si>
  <si>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</si>
  <si>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</si>
  <si>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</si>
  <si>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</si>
  <si>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</si>
  <si>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</si>
  <si>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</si>
  <si>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</si>
  <si>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</si>
  <si>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</si>
  <si>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</si>
  <si>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</si>
  <si>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</si>
  <si>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</si>
  <si>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</si>
  <si>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</si>
  <si>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</si>
  <si>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</si>
  <si>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</si>
  <si>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</si>
  <si>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</si>
  <si>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</si>
  <si>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</si>
  <si>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</si>
  <si>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</si>
  <si>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</si>
  <si>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</si>
  <si>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</si>
  <si>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</si>
  <si>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</si>
  <si>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</si>
  <si>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</si>
  <si>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</si>
  <si>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</si>
  <si>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</si>
  <si>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</si>
  <si>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</si>
  <si>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</si>
  <si>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</si>
  <si>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</si>
  <si>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</si>
  <si>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</si>
  <si>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</si>
  <si>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</si>
  <si>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</si>
  <si>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</si>
  <si>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</si>
  <si>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</si>
  <si>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</si>
  <si>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</si>
  <si>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</si>
  <si>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</si>
  <si>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</si>
  <si>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</si>
  <si>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</si>
  <si>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</si>
  <si>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</si>
  <si>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</si>
  <si>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</si>
  <si>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</si>
  <si>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</si>
  <si>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</si>
  <si>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</si>
  <si>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</si>
  <si>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</si>
  <si>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</si>
  <si>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</si>
  <si>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</si>
  <si>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</si>
  <si>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</si>
  <si>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</si>
  <si>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</si>
  <si>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</si>
  <si>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</si>
  <si>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</si>
  <si>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</si>
  <si>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</si>
  <si>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</si>
  <si>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</si>
  <si>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</si>
  <si>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</si>
  <si>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</si>
  <si>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</si>
  <si>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</si>
  <si>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</si>
  <si>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</si>
  <si>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</si>
  <si>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</si>
  <si>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</si>
  <si>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</si>
  <si>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</si>
  <si>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</si>
  <si>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</si>
  <si>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</si>
  <si>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</si>
  <si>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</si>
  <si>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</si>
  <si>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</si>
  <si>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</si>
  <si>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</si>
  <si>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</si>
  <si>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</si>
  <si>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</si>
  <si>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</si>
  <si>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</si>
  <si>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</si>
  <si>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</si>
  <si>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</si>
  <si>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</si>
  <si>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</si>
  <si>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</si>
  <si>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</si>
  <si>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</si>
  <si>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</si>
  <si>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</si>
  <si>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</si>
  <si>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</si>
  <si>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</si>
  <si>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</si>
  <si>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</si>
  <si>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</si>
  <si>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</si>
  <si>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</si>
  <si>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</si>
  <si>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</si>
  <si>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</si>
  <si>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</si>
  <si>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</si>
  <si>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</si>
  <si>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</si>
  <si>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</si>
  <si>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</si>
  <si>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</si>
  <si>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</si>
  <si>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</si>
  <si>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</si>
  <si>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</si>
  <si>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</si>
  <si>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</si>
  <si>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</si>
  <si>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</si>
  <si>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</si>
  <si>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</si>
  <si>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</si>
  <si>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</si>
  <si>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</si>
  <si>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</si>
  <si>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</si>
  <si>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</si>
  <si>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</si>
  <si>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</si>
  <si>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</si>
  <si>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</si>
  <si>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</si>
  <si>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</si>
  <si>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</si>
  <si>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</si>
  <si>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</si>
  <si>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</si>
  <si>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</si>
  <si>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</si>
  <si>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</si>
  <si>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</si>
  <si>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</si>
  <si>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</si>
  <si>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</si>
  <si>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</si>
  <si>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</si>
  <si>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</si>
  <si>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</si>
  <si>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</si>
  <si>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</si>
  <si>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</si>
  <si>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</si>
  <si>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</si>
  <si>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</si>
  <si>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</si>
  <si>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</si>
  <si>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</si>
  <si>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</si>
  <si>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</si>
  <si>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</si>
  <si>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</si>
  <si>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</si>
  <si>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</si>
  <si>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</si>
  <si>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</si>
  <si>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</si>
  <si>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</si>
  <si>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</si>
  <si>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</si>
  <si>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</si>
  <si>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</si>
  <si>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</si>
  <si>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</si>
  <si>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</si>
  <si>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</si>
  <si>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</si>
  <si>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</si>
  <si>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</si>
  <si>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</si>
  <si>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</si>
  <si>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</si>
  <si>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</si>
  <si>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</si>
  <si>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</si>
  <si>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</si>
  <si>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</si>
  <si>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</si>
  <si>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</si>
  <si>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</si>
  <si>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</si>
  <si>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</si>
  <si>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</si>
  <si>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</si>
  <si>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</si>
  <si>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</si>
  <si>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</si>
  <si>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</si>
  <si>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</si>
  <si>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</si>
  <si>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</si>
  <si>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</si>
  <si>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</si>
  <si>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</si>
  <si>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</si>
  <si>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</si>
  <si>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</si>
  <si>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</si>
  <si>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</si>
  <si>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</si>
  <si>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</si>
  <si>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</si>
  <si>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</si>
  <si>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</si>
  <si>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</si>
  <si>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</si>
  <si>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</si>
  <si>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</si>
  <si>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</si>
  <si>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</si>
  <si>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</si>
  <si>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</si>
  <si>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</si>
  <si>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</si>
  <si>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</si>
  <si>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</si>
  <si>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</si>
  <si>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</si>
  <si>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</si>
  <si>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</si>
  <si>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</si>
  <si>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</si>
  <si>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</si>
  <si>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</si>
  <si>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</si>
  <si>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</si>
  <si>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</si>
  <si>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</si>
  <si>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</si>
  <si>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</si>
  <si>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</si>
  <si>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</si>
  <si>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</si>
  <si>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</si>
  <si>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</si>
  <si>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</si>
  <si>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</si>
  <si>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</si>
  <si>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</si>
  <si>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</si>
  <si>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</si>
  <si>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</si>
  <si>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</si>
  <si>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</si>
  <si>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</si>
  <si>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</si>
  <si>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</si>
  <si>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</si>
  <si>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</si>
  <si>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</si>
  <si>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</si>
  <si>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</si>
  <si>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</si>
  <si>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</si>
  <si>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</si>
  <si>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</si>
  <si>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</si>
  <si>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</si>
  <si>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</si>
  <si>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</si>
  <si>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</si>
  <si>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</si>
  <si>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</si>
  <si>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</si>
  <si>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</si>
  <si>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</si>
  <si>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</si>
  <si>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</si>
  <si>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</si>
  <si>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</si>
  <si>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</si>
  <si>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</si>
  <si>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</si>
  <si>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</si>
  <si>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</si>
  <si>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</si>
  <si>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</si>
  <si>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</si>
  <si>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</si>
  <si>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</si>
  <si>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</si>
  <si>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</si>
  <si>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</si>
  <si>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</si>
  <si>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</si>
  <si>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</si>
  <si>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</si>
  <si>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</si>
  <si>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</si>
  <si>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</si>
  <si>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</si>
  <si>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</si>
  <si>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</si>
  <si>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</si>
  <si>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</si>
  <si>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</si>
  <si>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</si>
  <si>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</si>
  <si>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</si>
  <si>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</si>
  <si>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</si>
  <si>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</si>
  <si>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</si>
  <si>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</si>
  <si>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</si>
  <si>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</si>
  <si>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</si>
  <si>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</si>
  <si>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</si>
  <si>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</si>
  <si>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</si>
  <si>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</si>
  <si>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</si>
  <si>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</si>
  <si>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</si>
  <si>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</si>
  <si>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</si>
  <si>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</si>
  <si>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</si>
  <si>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</si>
  <si>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</si>
  <si>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</si>
  <si>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</si>
  <si>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</si>
  <si>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</si>
  <si>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</si>
  <si>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</si>
  <si>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</si>
  <si>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</si>
  <si>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</si>
  <si>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</si>
  <si>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</si>
  <si>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</si>
  <si>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</si>
  <si>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</si>
  <si>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</si>
  <si>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</si>
  <si>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</si>
  <si>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</si>
  <si>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</si>
  <si>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</si>
  <si>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</si>
  <si>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</si>
  <si>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</si>
  <si>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</si>
  <si>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</si>
  <si>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</si>
  <si>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</si>
  <si>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</si>
  <si>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</si>
  <si>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</si>
  <si>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</si>
  <si>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</si>
  <si>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</si>
  <si>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</si>
  <si>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</si>
  <si>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</si>
  <si>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</si>
  <si>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</si>
  <si>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</si>
  <si>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</si>
  <si>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</si>
  <si>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</si>
  <si>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</si>
  <si>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</si>
  <si>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</si>
  <si>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</si>
  <si>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</si>
  <si>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</si>
  <si>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</si>
  <si>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</si>
  <si>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</si>
  <si>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</si>
  <si>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</si>
  <si>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</si>
  <si>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</si>
  <si>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</si>
  <si>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</si>
  <si>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</si>
  <si>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</si>
  <si>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</si>
  <si>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</si>
  <si>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</si>
  <si>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</si>
  <si>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</si>
  <si>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</si>
  <si>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</si>
  <si>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</si>
  <si>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</si>
  <si>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</si>
  <si>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</si>
  <si>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</si>
  <si>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</si>
  <si>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</si>
  <si>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</si>
  <si>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</si>
  <si>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</si>
  <si>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</si>
  <si>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</si>
  <si>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</si>
  <si>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</si>
  <si>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</si>
  <si>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</si>
  <si>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</si>
  <si>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</si>
  <si>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</si>
  <si>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</si>
  <si>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</si>
  <si>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</si>
  <si>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</si>
  <si>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</si>
  <si>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</si>
  <si>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</si>
  <si>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</si>
  <si>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</si>
  <si>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</si>
  <si>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</si>
  <si>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</si>
  <si>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</si>
  <si>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</si>
  <si>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</si>
  <si>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</si>
  <si>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</si>
  <si>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</si>
  <si>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</si>
  <si>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</si>
  <si>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</si>
  <si>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</si>
  <si>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</si>
  <si>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</si>
  <si>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</si>
  <si>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</si>
  <si>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</si>
  <si>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</si>
  <si>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</si>
  <si>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</si>
  <si>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</si>
  <si>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</si>
  <si>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</si>
  <si>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</si>
  <si>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</si>
  <si>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</si>
  <si>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</si>
  <si>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</si>
  <si>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</si>
  <si>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</si>
  <si>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</si>
  <si>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</si>
  <si>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</si>
  <si>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</si>
  <si>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</si>
  <si>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</si>
  <si>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</si>
  <si>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</si>
  <si>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</si>
  <si>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</si>
  <si>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</si>
  <si>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</si>
  <si>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</si>
  <si>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</si>
  <si>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</si>
  <si>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</si>
  <si>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</si>
  <si>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</si>
  <si>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</si>
  <si>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</si>
  <si>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</si>
  <si>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</si>
  <si>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</si>
  <si>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</si>
  <si>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</si>
  <si>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</si>
  <si>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</si>
  <si>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</si>
  <si>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</si>
  <si>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</si>
  <si>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</si>
  <si>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</si>
  <si>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</si>
  <si>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</si>
  <si>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</si>
  <si>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</si>
  <si>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</si>
  <si>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</si>
  <si>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</si>
  <si>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</si>
  <si>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</si>
  <si>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</si>
  <si>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</si>
  <si>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</si>
  <si>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</si>
  <si>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</si>
  <si>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</si>
  <si>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</si>
  <si>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</si>
  <si>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</si>
  <si>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</si>
  <si>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</si>
  <si>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</si>
  <si>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</si>
  <si>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</si>
  <si>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</si>
  <si>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</si>
  <si>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</si>
  <si>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</si>
  <si>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</si>
  <si>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</si>
  <si>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</si>
  <si>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</si>
  <si>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</si>
  <si>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</si>
  <si>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</si>
  <si>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</si>
  <si>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</si>
  <si>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</si>
  <si>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</si>
  <si>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</si>
  <si>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</si>
  <si>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</si>
  <si>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</si>
  <si>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</si>
  <si>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</si>
  <si>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</si>
  <si>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</si>
  <si>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</si>
  <si>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</si>
  <si>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</si>
  <si>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</si>
  <si>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</si>
  <si>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</si>
  <si>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</si>
  <si>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</si>
  <si>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</si>
  <si>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</si>
  <si>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</si>
  <si>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</si>
  <si>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</si>
  <si>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</si>
  <si>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</si>
  <si>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</si>
  <si>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</si>
  <si>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</si>
  <si>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</si>
  <si>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</si>
  <si>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</si>
  <si>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</si>
  <si>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</si>
  <si>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</si>
  <si>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</si>
  <si>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</si>
  <si>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</si>
  <si>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</si>
  <si>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</si>
  <si>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</si>
  <si>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</si>
  <si>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</si>
  <si>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</si>
  <si>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</si>
  <si>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</si>
  <si>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</si>
  <si>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</si>
  <si>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</si>
  <si>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</si>
  <si>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</si>
  <si>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</si>
  <si>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</si>
  <si>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</si>
  <si>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</si>
  <si>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</si>
  <si>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</si>
  <si>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</si>
  <si>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</si>
  <si>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</si>
  <si>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</si>
  <si>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</si>
  <si>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</si>
  <si>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</si>
  <si>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</si>
  <si>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</si>
  <si>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</si>
  <si>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</si>
  <si>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</si>
  <si>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</si>
  <si>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</si>
  <si>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</si>
  <si>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</si>
  <si>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</si>
  <si>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</si>
  <si>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</si>
  <si>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</si>
  <si>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</si>
  <si>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</si>
  <si>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</si>
  <si>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</si>
  <si>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</si>
  <si>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</si>
  <si>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</si>
  <si>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</si>
  <si>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</si>
  <si>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</si>
  <si>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</si>
  <si>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</si>
  <si>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</si>
  <si>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</si>
  <si>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</si>
  <si>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</si>
  <si>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</si>
  <si>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</si>
  <si>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</si>
  <si>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</si>
  <si>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</si>
  <si>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</si>
  <si>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</si>
  <si>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</si>
  <si>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</si>
  <si>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</si>
  <si>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</si>
  <si>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</si>
  <si>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</si>
  <si>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</si>
  <si>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</si>
  <si>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</si>
  <si>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</si>
  <si>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</si>
  <si>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</si>
  <si>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</si>
  <si>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</si>
  <si>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</si>
  <si>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</si>
  <si>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</si>
  <si>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</si>
  <si>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</si>
  <si>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</si>
  <si>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</si>
  <si>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</si>
  <si>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</si>
  <si>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</si>
  <si>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</si>
  <si>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</si>
  <si>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</si>
  <si>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</si>
  <si>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</si>
  <si>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</si>
  <si>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</si>
  <si>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</si>
  <si>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</si>
  <si>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</si>
  <si>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</si>
  <si>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</si>
  <si>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</si>
  <si>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</si>
  <si>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</si>
  <si>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</si>
  <si>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</si>
  <si>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</si>
  <si>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</si>
  <si>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</si>
  <si>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</si>
  <si>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</si>
  <si>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</si>
  <si>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</si>
  <si>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</si>
  <si>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</si>
  <si>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</si>
  <si>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</si>
  <si>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</si>
  <si>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</si>
  <si>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</si>
  <si>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</si>
  <si>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</si>
  <si>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</si>
  <si>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</si>
  <si>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</si>
  <si>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</si>
  <si>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</si>
  <si>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</si>
  <si>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</si>
  <si>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</si>
  <si>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</si>
  <si>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</si>
  <si>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</si>
  <si>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</si>
  <si>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</si>
  <si>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</si>
  <si>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</si>
  <si>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</si>
  <si>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</si>
  <si>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</si>
  <si>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</si>
  <si>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</si>
  <si>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</si>
  <si>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</si>
  <si>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</si>
  <si>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</si>
  <si>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</si>
  <si>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</si>
  <si>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</si>
  <si>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</si>
  <si>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</si>
  <si>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</si>
  <si>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</si>
  <si>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</si>
  <si>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</si>
  <si>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</si>
  <si>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</si>
  <si>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</si>
  <si>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</si>
  <si>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</si>
  <si>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</si>
  <si>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</si>
  <si>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</si>
  <si>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</si>
  <si>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</si>
  <si>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</si>
  <si>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</si>
  <si>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</si>
  <si>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</si>
  <si>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</si>
  <si>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</si>
  <si>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</si>
  <si>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</si>
  <si>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</si>
  <si>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</si>
  <si>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</si>
  <si>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</si>
  <si>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</si>
  <si>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</si>
  <si>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</si>
  <si>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</si>
  <si>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</si>
  <si>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</si>
  <si>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</si>
  <si>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</si>
  <si>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</si>
  <si>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</si>
  <si>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</si>
  <si>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</si>
  <si>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</si>
  <si>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</si>
  <si>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</si>
  <si>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</si>
  <si>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</si>
  <si>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</si>
  <si>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</si>
  <si>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</si>
  <si>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</si>
  <si>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</si>
  <si>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</si>
  <si>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</si>
  <si>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</si>
  <si>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</si>
  <si>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</si>
  <si>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</si>
  <si>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</si>
  <si>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</si>
  <si>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</si>
  <si>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</si>
  <si>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</si>
  <si>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</si>
  <si>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</si>
  <si>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</si>
  <si>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</si>
  <si>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</si>
  <si>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</si>
  <si>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</si>
  <si>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</si>
  <si>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</si>
  <si>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</si>
  <si>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</si>
  <si>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</si>
  <si>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</si>
  <si>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</si>
  <si>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</si>
  <si>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</si>
  <si>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</si>
  <si>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</si>
  <si>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</si>
  <si>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</si>
  <si>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</si>
  <si>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</si>
  <si>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</si>
  <si>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</si>
  <si>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</si>
  <si>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</si>
  <si>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</si>
  <si>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</si>
  <si>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</si>
  <si>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</si>
  <si>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</si>
  <si>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</si>
  <si>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</si>
  <si>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</si>
  <si>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</si>
  <si>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</si>
  <si>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</si>
  <si>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</si>
  <si>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</si>
  <si>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</si>
  <si>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</si>
  <si>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</si>
  <si>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</si>
  <si>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</si>
  <si>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</si>
  <si>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</si>
  <si>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</si>
  <si>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</si>
  <si>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</si>
  <si>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</si>
  <si>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</si>
  <si>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</si>
  <si>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</si>
  <si>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</si>
  <si>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</si>
  <si>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</si>
  <si>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</si>
  <si>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</si>
  <si>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</si>
  <si>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</si>
  <si>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</si>
  <si>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</si>
  <si>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</si>
  <si>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</si>
  <si>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</si>
  <si>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</si>
  <si>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</si>
  <si>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</si>
  <si>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</si>
  <si>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</si>
  <si>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</si>
  <si>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</si>
  <si>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</si>
  <si>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</si>
  <si>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</si>
  <si>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</si>
  <si>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</si>
  <si>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</si>
  <si>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</si>
  <si>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</si>
  <si>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</si>
  <si>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</si>
  <si>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</si>
  <si>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</si>
  <si>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</si>
  <si>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</si>
  <si>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</si>
  <si>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</si>
  <si>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</si>
  <si>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</si>
  <si>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</si>
  <si>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</si>
  <si>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</si>
  <si>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</si>
  <si>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</si>
  <si>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</si>
  <si>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</si>
  <si>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</si>
  <si>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</si>
  <si>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</si>
  <si>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</si>
  <si>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</si>
  <si>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</si>
  <si>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</si>
  <si>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</si>
  <si>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</si>
  <si>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</si>
  <si>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</si>
  <si>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</si>
  <si>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</si>
  <si>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</si>
  <si>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</si>
  <si>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</si>
  <si>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</si>
  <si>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</si>
  <si>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</si>
  <si>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</si>
  <si>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</si>
  <si>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</si>
  <si>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</si>
  <si>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</si>
  <si>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</si>
  <si>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</si>
  <si>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</si>
  <si>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</si>
  <si>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</si>
  <si>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</si>
  <si>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</si>
  <si>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</si>
  <si>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</si>
  <si>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</si>
  <si>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</si>
  <si>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</si>
  <si>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</si>
  <si>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</si>
  <si>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</si>
  <si>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</si>
  <si>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</si>
  <si>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</si>
  <si>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</si>
  <si>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</si>
  <si>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</si>
  <si>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</si>
  <si>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</si>
  <si>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</si>
  <si>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</si>
  <si>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</si>
  <si>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</si>
  <si>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</si>
  <si>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</si>
  <si>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</si>
  <si>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</si>
  <si>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</si>
  <si>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</si>
  <si>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</si>
  <si>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</si>
  <si>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</si>
  <si>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</si>
  <si>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</si>
  <si>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</si>
  <si>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</si>
  <si>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</si>
  <si>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</si>
  <si>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</si>
  <si>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</si>
  <si>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</si>
  <si>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</si>
  <si>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</si>
  <si>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</si>
  <si>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</si>
  <si>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</si>
  <si>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</si>
  <si>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</si>
  <si>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</si>
  <si>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</si>
  <si>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</si>
  <si>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</si>
  <si>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</si>
  <si>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</si>
  <si>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</si>
  <si>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</si>
  <si>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</si>
  <si>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</si>
  <si>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</si>
  <si>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</si>
  <si>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</si>
  <si>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</si>
  <si>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</si>
  <si>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</si>
  <si>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</si>
  <si>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</si>
  <si>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</si>
  <si>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</si>
  <si>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</si>
  <si>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</si>
  <si>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</si>
  <si>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</si>
  <si>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</si>
  <si>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</si>
  <si>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</si>
  <si>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</si>
  <si>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</si>
  <si>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</si>
  <si>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</si>
  <si>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</si>
  <si>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</si>
  <si>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</si>
  <si>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</si>
  <si>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</si>
  <si>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</si>
  <si>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</si>
  <si>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</si>
  <si>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</si>
  <si>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</si>
  <si>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</si>
  <si>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</si>
  <si>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</si>
  <si>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</si>
  <si>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</si>
  <si>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</si>
  <si>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</si>
  <si>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</si>
  <si>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</si>
  <si>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</si>
  <si>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</si>
  <si>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</si>
  <si>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</si>
  <si>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</si>
  <si>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</si>
  <si>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</si>
  <si>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</si>
  <si>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</si>
  <si>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</si>
  <si>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</si>
  <si>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</si>
  <si>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</si>
  <si>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</si>
  <si>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</si>
  <si>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</si>
  <si>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</si>
  <si>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</si>
  <si>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</si>
  <si>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</si>
  <si>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</si>
  <si>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</si>
  <si>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</si>
  <si>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</si>
  <si>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</si>
  <si>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</si>
  <si>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</si>
  <si>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</si>
  <si>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</si>
  <si>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</si>
  <si>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</si>
  <si>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</si>
  <si>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</si>
  <si>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</si>
  <si>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</si>
  <si>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</si>
  <si>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</si>
  <si>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</si>
  <si>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</si>
  <si>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</si>
  <si>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</si>
  <si>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</si>
  <si>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</si>
  <si>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</si>
  <si>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</si>
  <si>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</si>
  <si>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</si>
  <si>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</si>
  <si>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</si>
  <si>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</si>
  <si>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</si>
  <si>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</si>
  <si>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</si>
  <si>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</si>
  <si>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</si>
  <si>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</si>
  <si>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</si>
  <si>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</si>
  <si>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</si>
  <si>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</si>
  <si>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</si>
  <si>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</si>
  <si>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</si>
  <si>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</si>
  <si>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</si>
  <si>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</si>
  <si>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</si>
  <si>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</si>
  <si>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</si>
  <si>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</si>
  <si>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</si>
  <si>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</si>
  <si>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</si>
  <si>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</si>
  <si>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</si>
  <si>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</si>
  <si>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</si>
  <si>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</si>
  <si>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</si>
  <si>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</si>
  <si>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</si>
  <si>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</si>
  <si>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</si>
  <si>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</si>
  <si>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</si>
  <si>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</si>
  <si>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</si>
  <si>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</si>
  <si>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</si>
  <si>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</si>
  <si>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</si>
  <si>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</si>
  <si>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</si>
  <si>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</si>
  <si>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</si>
  <si>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</si>
  <si>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</si>
  <si>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</si>
  <si>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</si>
  <si>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</si>
  <si>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</si>
  <si>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</si>
  <si>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</si>
  <si>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</si>
  <si>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</si>
  <si>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</si>
  <si>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</si>
  <si>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</si>
  <si>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</si>
  <si>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</si>
  <si>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</si>
  <si>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</si>
  <si>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</si>
  <si>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</si>
  <si>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</si>
  <si>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</si>
  <si>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</si>
  <si>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</si>
  <si>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</si>
  <si>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</si>
  <si>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</si>
  <si>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</si>
  <si>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</si>
  <si>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</si>
  <si>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</si>
  <si>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</si>
  <si>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</si>
  <si>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</si>
  <si>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</si>
  <si>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</si>
  <si>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</si>
  <si>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</si>
  <si>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</si>
  <si>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</si>
  <si>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</si>
  <si>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</si>
  <si>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</si>
  <si>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</si>
  <si>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</si>
  <si>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</si>
  <si>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</si>
  <si>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</si>
  <si>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</si>
  <si>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</si>
  <si>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</si>
  <si>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</si>
  <si>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</si>
  <si>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</si>
  <si>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</si>
  <si>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</si>
  <si>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</si>
  <si>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</si>
  <si>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</si>
  <si>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</si>
  <si>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</si>
  <si>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</si>
  <si>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</si>
  <si>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</si>
  <si>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</si>
  <si>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</si>
  <si>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</si>
  <si>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</si>
  <si>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</si>
  <si>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</si>
  <si>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</si>
  <si>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</si>
  <si>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</si>
  <si>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</si>
  <si>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</si>
  <si>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</si>
  <si>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</si>
  <si>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</si>
  <si>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</si>
  <si>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</si>
  <si>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</si>
  <si>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</si>
  <si>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</si>
  <si>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</si>
  <si>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</si>
  <si>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</si>
  <si>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</si>
  <si>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</si>
  <si>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</si>
  <si>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</si>
  <si>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</si>
  <si>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</si>
  <si>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</si>
  <si>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</si>
  <si>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</si>
  <si>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</si>
  <si>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</si>
  <si>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</si>
  <si>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</si>
  <si>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</si>
  <si>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</si>
  <si>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</si>
  <si>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</si>
  <si>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</si>
  <si>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</si>
  <si>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</si>
  <si>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</si>
  <si>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</si>
  <si>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</si>
  <si>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</si>
  <si>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</si>
  <si>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</si>
  <si>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</si>
  <si>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</si>
  <si>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</si>
  <si>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</si>
  <si>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</si>
  <si>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</si>
  <si>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</si>
  <si>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</si>
  <si>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</si>
  <si>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</si>
  <si>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</si>
  <si>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</si>
  <si>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</si>
  <si>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</si>
  <si>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</si>
  <si>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</si>
  <si>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</si>
  <si>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</si>
  <si>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</si>
  <si>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</si>
  <si>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</si>
  <si>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</si>
  <si>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</si>
  <si>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</si>
  <si>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</si>
  <si>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</si>
  <si>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</si>
  <si>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</si>
  <si>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</si>
  <si>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</si>
  <si>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</si>
  <si>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</si>
  <si>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</si>
  <si>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</si>
  <si>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</si>
  <si>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</si>
  <si>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</si>
  <si>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</si>
  <si>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</si>
  <si>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</si>
  <si>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</si>
  <si>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</si>
  <si>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</si>
  <si>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</si>
  <si>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</si>
  <si>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</si>
  <si>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</si>
  <si>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</si>
  <si>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</si>
  <si>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</si>
  <si>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</si>
  <si>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</si>
  <si>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</si>
  <si>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</si>
  <si>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</si>
  <si>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</si>
  <si>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</si>
  <si>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</si>
  <si>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</si>
  <si>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</si>
  <si>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</si>
  <si>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</si>
  <si>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</si>
  <si>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</si>
  <si>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</si>
  <si>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</si>
  <si>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</si>
  <si>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</si>
  <si>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</si>
  <si>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</si>
  <si>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</si>
  <si>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</si>
  <si>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</si>
  <si>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</si>
  <si>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</si>
  <si>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</si>
  <si>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</si>
  <si>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</si>
  <si>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</si>
  <si>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</si>
  <si>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</si>
  <si>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</si>
  <si>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</si>
  <si>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</si>
  <si>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</si>
  <si>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</si>
  <si>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</si>
  <si>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</si>
  <si>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</si>
  <si>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</si>
  <si>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</si>
  <si>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</si>
  <si>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</si>
  <si>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</si>
  <si>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</si>
  <si>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</si>
  <si>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</si>
  <si>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</si>
  <si>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</si>
  <si>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</si>
  <si>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</si>
  <si>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</si>
  <si>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</si>
  <si>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</si>
  <si>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</si>
  <si>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</si>
  <si>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</si>
  <si>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</si>
  <si>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</si>
  <si>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</si>
  <si>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</si>
  <si>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</si>
  <si>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</si>
  <si>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</si>
  <si>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</si>
  <si>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</si>
  <si>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</si>
  <si>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</si>
  <si>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</si>
  <si>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</si>
  <si>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</si>
  <si>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</si>
  <si>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</si>
  <si>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</si>
  <si>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</si>
  <si>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</si>
  <si>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</si>
  <si>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</si>
  <si>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</si>
  <si>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</si>
  <si>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</si>
  <si>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</si>
  <si>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</si>
  <si>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</si>
  <si>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</si>
  <si>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</si>
  <si>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</si>
  <si>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</si>
  <si>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</si>
  <si>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</si>
  <si>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</si>
  <si>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</si>
  <si>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</si>
  <si>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</si>
  <si>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</si>
  <si>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</si>
  <si>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</si>
  <si>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</si>
  <si>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</si>
  <si>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</si>
  <si>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</si>
  <si>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</si>
  <si>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</si>
  <si>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</si>
  <si>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</si>
  <si>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</si>
  <si>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</si>
  <si>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</si>
  <si>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</si>
  <si>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</si>
  <si>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</si>
  <si>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</si>
  <si>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</si>
  <si>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</si>
  <si>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</si>
  <si>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</si>
  <si>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</si>
  <si>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</si>
  <si>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</si>
  <si>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</si>
  <si>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</si>
  <si>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</si>
  <si>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</si>
  <si>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</si>
  <si>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</si>
  <si>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</si>
  <si>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</si>
  <si>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</si>
  <si>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</si>
  <si>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</si>
  <si>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</si>
  <si>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</si>
  <si>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</si>
  <si>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</si>
  <si>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</si>
  <si>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</si>
  <si>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</si>
  <si>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</si>
  <si>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</si>
  <si>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</si>
  <si>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</si>
  <si>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</si>
  <si>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</si>
  <si>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</si>
  <si>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</si>
  <si>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</si>
  <si>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</si>
  <si>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</si>
  <si>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</si>
  <si>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</si>
  <si>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</si>
  <si>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</si>
  <si>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</si>
  <si>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</si>
  <si>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</si>
  <si>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</si>
  <si>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</si>
  <si>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</si>
  <si>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</si>
  <si>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</si>
  <si>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</si>
  <si>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</si>
  <si>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</si>
  <si>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</si>
  <si>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</si>
  <si>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</si>
  <si>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</si>
  <si>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</si>
  <si>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</si>
  <si>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</si>
  <si>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</si>
  <si>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</si>
  <si>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</si>
  <si>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</si>
  <si>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</si>
  <si>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</si>
  <si>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</si>
  <si>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</si>
  <si>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</si>
  <si>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</si>
  <si>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</si>
  <si>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</si>
  <si>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</si>
  <si>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</si>
  <si>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</si>
  <si>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</si>
  <si>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</si>
  <si>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</si>
  <si>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</si>
  <si>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</si>
  <si>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</si>
  <si>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</si>
  <si>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</si>
  <si>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</si>
  <si>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</si>
  <si>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</si>
  <si>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</si>
  <si>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</si>
  <si>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</si>
  <si>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</si>
  <si>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</si>
  <si>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</si>
  <si>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</si>
  <si>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</si>
  <si>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</si>
  <si>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</si>
  <si>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</si>
  <si>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</si>
  <si>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</si>
  <si>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</si>
  <si>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</si>
  <si>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</si>
  <si>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</si>
  <si>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</si>
  <si>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</si>
  <si>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</si>
  <si>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</si>
  <si>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</si>
  <si>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</si>
  <si>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</si>
  <si>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</si>
  <si>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</si>
  <si>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</si>
  <si>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</si>
  <si>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</si>
  <si>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</si>
  <si>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</si>
  <si>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</si>
  <si>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</si>
  <si>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</si>
  <si>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</si>
  <si>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</si>
  <si>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</si>
  <si>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</si>
  <si>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</si>
  <si>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</si>
  <si>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</si>
  <si>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</si>
  <si>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</si>
  <si>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</si>
  <si>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</si>
  <si>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</si>
  <si>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</si>
  <si>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</si>
  <si>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</si>
  <si>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</si>
  <si>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</si>
  <si>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</si>
  <si>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</si>
  <si>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</si>
  <si>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</si>
  <si>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</si>
  <si>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</si>
  <si>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</si>
  <si>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</si>
  <si>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</si>
  <si>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</si>
  <si>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</si>
  <si>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</si>
  <si>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</si>
  <si>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</si>
  <si>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</si>
  <si>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</si>
  <si>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</si>
  <si>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</si>
  <si>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</si>
  <si>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</si>
  <si>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</si>
  <si>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</si>
  <si>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</si>
  <si>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</si>
  <si>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</si>
  <si>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</si>
  <si>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</si>
  <si>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</si>
  <si>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</si>
  <si>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</si>
  <si>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</si>
  <si>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</si>
  <si>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</si>
  <si>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</si>
  <si>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</si>
  <si>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</si>
  <si>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</si>
  <si>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</si>
  <si>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</si>
  <si>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</si>
  <si>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</si>
  <si>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</si>
  <si>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</si>
  <si>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</si>
  <si>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</si>
  <si>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</si>
  <si>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</si>
  <si>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</si>
  <si>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</si>
  <si>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</si>
  <si>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</si>
  <si>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</si>
  <si>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</si>
  <si>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</si>
  <si>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</si>
  <si>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</si>
  <si>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</si>
  <si>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</si>
  <si>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</si>
  <si>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</si>
  <si>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</si>
  <si>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</si>
  <si>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</si>
  <si>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</si>
  <si>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</si>
  <si>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</si>
  <si>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</si>
  <si>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</si>
  <si>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</si>
  <si>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</si>
  <si>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</si>
  <si>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</si>
  <si>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</si>
  <si>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</si>
  <si>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</si>
  <si>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</si>
  <si>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</si>
  <si>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</si>
  <si>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</si>
  <si>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</si>
  <si>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</si>
  <si>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</si>
  <si>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</si>
  <si>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</si>
  <si>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</si>
  <si>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</si>
  <si>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</si>
  <si>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</si>
  <si>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</si>
  <si>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</si>
  <si>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</si>
  <si>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</si>
  <si>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</si>
  <si>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</si>
  <si>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</si>
  <si>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</si>
  <si>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</si>
  <si>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</si>
  <si>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</si>
  <si>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</si>
  <si>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</si>
  <si>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</si>
  <si>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</si>
  <si>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</si>
  <si>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</si>
  <si>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</si>
  <si>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</si>
  <si>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</si>
  <si>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</si>
  <si>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</si>
  <si>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</si>
  <si>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</si>
  <si>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</si>
  <si>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</si>
  <si>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</si>
  <si>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</si>
  <si>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</si>
  <si>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</si>
  <si>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</si>
  <si>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</si>
  <si>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</si>
  <si>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</si>
  <si>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</si>
  <si>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</si>
  <si>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</si>
  <si>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</si>
  <si>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</si>
  <si>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</si>
  <si>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</si>
  <si>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</si>
  <si>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</si>
  <si>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</si>
  <si>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</si>
  <si>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</si>
  <si>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</si>
  <si>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</si>
  <si>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</si>
  <si>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</si>
  <si>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</si>
  <si>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</si>
  <si>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</si>
  <si>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</si>
  <si>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</si>
  <si>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</si>
  <si>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</si>
  <si>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</si>
  <si>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</si>
  <si>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</si>
  <si>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</si>
  <si>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</si>
  <si>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</si>
  <si>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</si>
  <si>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</si>
  <si>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</si>
  <si>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</si>
  <si>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</si>
  <si>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</si>
  <si>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</si>
  <si>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</si>
  <si>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</si>
  <si>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</si>
  <si>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</si>
  <si>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</si>
  <si>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</si>
  <si>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</si>
  <si>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</si>
  <si>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</si>
  <si>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</si>
  <si>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</si>
  <si>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</si>
  <si>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</si>
  <si>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</si>
  <si>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</si>
  <si>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</si>
  <si>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</si>
  <si>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</si>
  <si>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</si>
  <si>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</si>
  <si>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</si>
  <si>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</si>
  <si>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</si>
  <si>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</si>
  <si>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</si>
  <si>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</si>
  <si>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</si>
  <si>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</si>
  <si>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</si>
  <si>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</si>
  <si>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</si>
  <si>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</si>
  <si>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</si>
  <si>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</si>
  <si>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</si>
  <si>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</si>
  <si>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</si>
  <si>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</si>
  <si>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</si>
  <si>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</si>
  <si>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</si>
  <si>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</si>
  <si>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</si>
  <si>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</si>
  <si>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</si>
  <si>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</si>
  <si>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</si>
  <si>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</si>
  <si>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</si>
  <si>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</si>
  <si>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</si>
  <si>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</si>
  <si>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</si>
  <si>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</si>
  <si>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</si>
  <si>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</si>
  <si>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</si>
  <si>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</si>
  <si>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</si>
  <si>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</si>
  <si>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</si>
  <si>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</si>
  <si>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</si>
  <si>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</si>
  <si>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</si>
  <si>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</si>
  <si>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</si>
  <si>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</si>
  <si>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</si>
  <si>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</si>
  <si>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</si>
  <si>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</si>
  <si>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</si>
  <si>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</si>
  <si>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</si>
  <si>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</si>
  <si>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</si>
  <si>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</si>
  <si>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</si>
  <si>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</si>
  <si>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</si>
  <si>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</si>
  <si>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</si>
  <si>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</si>
  <si>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</si>
  <si>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</si>
  <si>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</si>
  <si>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</si>
  <si>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</si>
  <si>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</si>
  <si>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</si>
  <si>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</si>
  <si>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</si>
  <si>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</si>
  <si>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</si>
  <si>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</si>
  <si>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</si>
  <si>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</si>
  <si>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</si>
  <si>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</si>
  <si>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</si>
  <si>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</si>
  <si>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</si>
  <si>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</si>
  <si>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</si>
  <si>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</si>
  <si>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</si>
  <si>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</si>
  <si>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</si>
  <si>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</si>
  <si>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</si>
  <si>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</si>
  <si>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</si>
  <si>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</si>
  <si>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</si>
  <si>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</si>
  <si>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</si>
  <si>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</si>
  <si>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</si>
  <si>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</si>
  <si>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</si>
  <si>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</si>
  <si>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</si>
  <si>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</si>
  <si>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</si>
  <si>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</si>
  <si>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</si>
  <si>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</si>
  <si>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</si>
  <si>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</si>
  <si>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</si>
  <si>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</si>
  <si>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</si>
  <si>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</si>
  <si>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</si>
  <si>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</si>
  <si>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</si>
  <si>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</si>
  <si>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</si>
  <si>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</si>
  <si>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</si>
  <si>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</si>
  <si>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</si>
  <si>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</si>
  <si>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</si>
  <si>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</si>
  <si>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</si>
  <si>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</si>
  <si>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</si>
  <si>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</si>
  <si>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</si>
  <si>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</si>
  <si>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</si>
  <si>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</si>
  <si>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</si>
  <si>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</si>
  <si>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</si>
  <si>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</si>
  <si>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</si>
  <si>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</si>
  <si>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</si>
  <si>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</si>
  <si>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</si>
  <si>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</si>
  <si>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</si>
  <si>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</si>
  <si>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</si>
  <si>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</si>
  <si>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</si>
  <si>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</si>
  <si>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</si>
  <si>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</si>
  <si>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</si>
  <si>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</si>
  <si>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</si>
  <si>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</si>
  <si>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</si>
  <si>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</si>
  <si>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</si>
  <si>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</si>
  <si>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</si>
  <si>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</si>
  <si>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</si>
  <si>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</si>
  <si>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</si>
  <si>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</si>
  <si>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</si>
  <si>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</si>
  <si>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</si>
  <si>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</si>
  <si>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</si>
  <si>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</si>
  <si>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</si>
  <si>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</si>
  <si>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</si>
  <si>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</si>
  <si>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</si>
  <si>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</si>
  <si>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</si>
  <si>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</si>
  <si>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</si>
  <si>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</si>
  <si>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</si>
  <si>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</si>
  <si>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</si>
  <si>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</si>
  <si>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</si>
  <si>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</si>
  <si>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</si>
  <si>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</si>
  <si>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</si>
  <si>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</si>
  <si>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</si>
  <si>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</si>
  <si>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</si>
  <si>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</si>
  <si>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</si>
  <si>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</si>
  <si>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</si>
  <si>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</si>
  <si>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</si>
  <si>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</si>
  <si>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</si>
  <si>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</si>
  <si>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</si>
  <si>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</si>
  <si>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</si>
  <si>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</si>
  <si>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</si>
  <si>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</si>
  <si>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</si>
  <si>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</si>
  <si>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</si>
  <si>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</si>
  <si>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</si>
  <si>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</si>
  <si>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</si>
  <si>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</si>
  <si>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</si>
  <si>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</si>
  <si>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</si>
  <si>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</si>
  <si>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</si>
  <si>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</si>
  <si>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</si>
  <si>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</si>
  <si>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</si>
  <si>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</si>
  <si>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</si>
  <si>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</si>
  <si>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</si>
  <si>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</si>
  <si>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</si>
  <si>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</si>
  <si>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</si>
  <si>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</si>
  <si>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</si>
  <si>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</si>
  <si>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</si>
  <si>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</si>
  <si>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</si>
  <si>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</si>
  <si>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</si>
  <si>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</si>
  <si>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</si>
  <si>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</si>
  <si>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</si>
  <si>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</si>
  <si>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</si>
  <si>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</si>
  <si>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</si>
  <si>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</si>
  <si>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</si>
  <si>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</si>
  <si>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</si>
  <si>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</si>
  <si>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</si>
  <si>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</si>
  <si>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</si>
  <si>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</si>
  <si>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</si>
  <si>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</si>
  <si>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</si>
  <si>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</si>
  <si>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</si>
  <si>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</si>
  <si>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</si>
  <si>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</si>
  <si>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</si>
  <si>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</si>
  <si>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</si>
  <si>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</si>
  <si>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</si>
  <si>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</si>
  <si>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</si>
  <si>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</si>
  <si>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</si>
  <si>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</si>
  <si>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</si>
  <si>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</si>
  <si>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</si>
  <si>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</si>
  <si>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</si>
  <si>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</si>
  <si>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</si>
  <si>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</si>
  <si>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</si>
  <si>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</si>
  <si>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</si>
  <si>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</si>
  <si>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</si>
  <si>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</si>
  <si>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</si>
  <si>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</si>
  <si>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</si>
  <si>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</si>
  <si>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</si>
  <si>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</si>
  <si>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</si>
  <si>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</si>
  <si>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</si>
  <si>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</si>
  <si>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</si>
  <si>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</si>
  <si>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</si>
  <si>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</si>
  <si>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</si>
  <si>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</si>
  <si>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</si>
  <si>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</si>
  <si>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</si>
  <si>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</si>
  <si>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</si>
  <si>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</si>
  <si>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</si>
  <si>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</si>
  <si>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</si>
  <si>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</si>
  <si>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</si>
  <si>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</si>
  <si>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</si>
  <si>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</si>
  <si>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</si>
  <si>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</si>
  <si>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</si>
  <si>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</si>
  <si>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</si>
  <si>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</si>
  <si>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</si>
  <si>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</si>
  <si>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</si>
  <si>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</si>
  <si>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</si>
  <si>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</si>
  <si>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</si>
  <si>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</si>
  <si>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</si>
  <si>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</si>
  <si>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</si>
  <si>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</si>
  <si>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</si>
  <si>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</si>
  <si>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</si>
  <si>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</si>
  <si>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</si>
  <si>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</si>
  <si>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</si>
  <si>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</si>
  <si>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</si>
  <si>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</si>
  <si>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</si>
  <si>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</si>
  <si>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</si>
  <si>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</si>
  <si>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</si>
  <si>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</si>
  <si>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</si>
  <si>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</si>
  <si>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</si>
  <si>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</si>
  <si>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</si>
  <si>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</si>
  <si>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</si>
  <si>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</si>
  <si>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</si>
  <si>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</si>
  <si>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</si>
  <si>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</si>
  <si>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</si>
  <si>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</si>
  <si>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</si>
  <si>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</si>
  <si>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</si>
  <si>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</si>
  <si>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</si>
  <si>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</si>
  <si>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</si>
  <si>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</si>
  <si>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</si>
  <si>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</si>
  <si>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</si>
  <si>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</si>
  <si>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</si>
  <si>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</si>
  <si>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</si>
  <si>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</si>
  <si>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</si>
  <si>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</si>
  <si>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</si>
  <si>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</si>
  <si>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</si>
  <si>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</si>
  <si>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</si>
  <si>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</si>
  <si>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</si>
  <si>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</si>
  <si>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</si>
  <si>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</si>
  <si>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</si>
  <si>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</si>
  <si>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</si>
  <si>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</si>
  <si>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</si>
  <si>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</si>
  <si>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</si>
  <si>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</si>
  <si>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</si>
  <si>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</si>
  <si>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</si>
  <si>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</si>
  <si>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</si>
  <si>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</si>
  <si>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</si>
  <si>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</si>
  <si>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</si>
  <si>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</si>
  <si>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</si>
  <si>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</si>
  <si>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</si>
  <si>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</si>
  <si>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</si>
  <si>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</si>
  <si>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</si>
  <si>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</si>
  <si>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</si>
  <si>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</si>
  <si>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</si>
  <si>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</si>
  <si>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</si>
  <si>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</si>
  <si>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</si>
  <si>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</si>
  <si>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</si>
  <si>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</si>
  <si>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</si>
  <si>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</si>
  <si>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</si>
  <si>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</si>
  <si>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</si>
  <si>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</si>
  <si>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</si>
  <si>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</si>
  <si>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</si>
  <si>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</si>
  <si>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</si>
  <si>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</si>
  <si>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</si>
  <si>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</si>
  <si>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</si>
  <si>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</si>
  <si>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</si>
  <si>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</si>
  <si>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</si>
  <si>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</si>
  <si>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</si>
  <si>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</si>
  <si>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</si>
  <si>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</si>
  <si>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</si>
  <si>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</si>
  <si>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</si>
  <si>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</si>
  <si>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</si>
  <si>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</si>
  <si>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</si>
  <si>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</si>
  <si>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</si>
  <si>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</si>
  <si>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</si>
  <si>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</si>
  <si>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</si>
  <si>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</si>
  <si>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</si>
  <si>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</si>
  <si>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</si>
  <si>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</si>
  <si>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</si>
  <si>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</si>
  <si>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</si>
  <si>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</si>
  <si>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</si>
  <si>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</si>
  <si>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</si>
  <si>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</si>
  <si>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</si>
  <si>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</si>
  <si>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</si>
  <si>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</si>
  <si>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</si>
  <si>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</si>
  <si>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</si>
  <si>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</si>
  <si>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</si>
  <si>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</si>
  <si>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</si>
  <si>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</si>
  <si>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</si>
  <si>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</si>
  <si>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</si>
  <si>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</si>
  <si>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</si>
  <si>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</si>
  <si>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</si>
  <si>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</si>
  <si>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</si>
  <si>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</si>
  <si>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</si>
  <si>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</si>
  <si>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</si>
  <si>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</si>
  <si>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</si>
  <si>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</si>
  <si>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</si>
  <si>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</si>
  <si>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</si>
  <si>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</si>
  <si>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</si>
  <si>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</si>
  <si>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</si>
  <si>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</si>
  <si>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</si>
  <si>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</si>
  <si>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</si>
  <si>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</si>
  <si>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</si>
  <si>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</si>
  <si>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</si>
  <si>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</si>
  <si>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</si>
  <si>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</si>
  <si>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</si>
  <si>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</si>
  <si>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</si>
  <si>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</si>
  <si>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</si>
  <si>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</si>
  <si>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</si>
  <si>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</si>
  <si>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</si>
  <si>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</si>
  <si>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</si>
  <si>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</si>
  <si>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</si>
  <si>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</si>
  <si>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</si>
  <si>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</si>
  <si>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</si>
  <si>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</si>
  <si>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</si>
  <si>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</si>
  <si>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</si>
  <si>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</si>
  <si>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</si>
  <si>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</si>
  <si>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</si>
  <si>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</si>
  <si>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</si>
  <si>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</si>
  <si>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</si>
  <si>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</si>
  <si>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</si>
  <si>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</si>
  <si>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</si>
  <si>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</si>
  <si>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</si>
  <si>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</si>
  <si>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</si>
  <si>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</si>
  <si>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</si>
  <si>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</si>
  <si>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</si>
  <si>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</si>
  <si>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</si>
  <si>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</si>
  <si>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</si>
  <si>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</si>
  <si>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</si>
  <si>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</si>
  <si>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</si>
  <si>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</si>
  <si>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</si>
  <si>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</si>
  <si>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</si>
  <si>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</si>
  <si>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</si>
  <si>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</si>
  <si>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</si>
  <si>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</si>
  <si>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</si>
  <si>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</si>
  <si>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</si>
  <si>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</si>
  <si>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</si>
  <si>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</si>
  <si>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</si>
  <si>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</si>
  <si>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</si>
  <si>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</si>
  <si>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</si>
  <si>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</si>
  <si>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</si>
  <si>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</si>
  <si>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</si>
  <si>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</si>
  <si>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</si>
  <si>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</si>
  <si>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</si>
  <si>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</si>
  <si>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</si>
  <si>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</si>
  <si>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</si>
  <si>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</si>
  <si>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</si>
  <si>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</si>
  <si>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</si>
  <si>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</si>
  <si>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</si>
  <si>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</si>
  <si>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</si>
  <si>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</si>
  <si>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</si>
  <si>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</si>
  <si>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</si>
  <si>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</si>
  <si>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</si>
  <si>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</si>
  <si>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</si>
  <si>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</si>
  <si>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</si>
  <si>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</si>
  <si>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</si>
  <si>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</si>
  <si>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</si>
  <si>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</si>
  <si>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</si>
  <si>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</si>
  <si>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</si>
  <si>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</si>
  <si>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</si>
  <si>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</si>
  <si>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</si>
  <si>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</si>
  <si>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</si>
  <si>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</si>
  <si>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</si>
  <si>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</si>
  <si>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</si>
  <si>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</si>
  <si>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</si>
  <si>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</si>
  <si>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</si>
  <si>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</si>
  <si>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</si>
  <si>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</si>
  <si>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</si>
  <si>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</si>
  <si>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</si>
  <si>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</si>
  <si>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</si>
  <si>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</si>
  <si>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</si>
  <si>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</si>
  <si>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</si>
  <si>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</si>
  <si>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</si>
  <si>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</si>
  <si>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</si>
  <si>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</si>
  <si>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</si>
  <si>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</si>
  <si>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</si>
  <si>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</si>
  <si>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</si>
  <si>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</si>
  <si>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</si>
  <si>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</si>
  <si>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</si>
  <si>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</si>
  <si>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</si>
  <si>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</si>
  <si>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</si>
  <si>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</si>
  <si>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</si>
  <si>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</si>
  <si>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</si>
  <si>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</si>
  <si>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</si>
  <si>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</si>
  <si>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</si>
  <si>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</si>
  <si>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</si>
  <si>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</si>
  <si>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</si>
  <si>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</si>
  <si>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</si>
  <si>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</si>
  <si>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</si>
  <si>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</si>
  <si>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</si>
  <si>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</si>
  <si>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</si>
  <si>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</si>
  <si>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</si>
  <si>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</si>
  <si>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</si>
  <si>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</si>
  <si>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</si>
  <si>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</si>
  <si>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</si>
  <si>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</si>
  <si>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</si>
  <si>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</si>
  <si>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</si>
  <si>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</si>
  <si>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</si>
  <si>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</si>
  <si>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</si>
  <si>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</si>
  <si>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</si>
  <si>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</si>
  <si>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</si>
  <si>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</si>
  <si>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</si>
  <si>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</si>
  <si>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</si>
  <si>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</si>
  <si>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</si>
  <si>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</si>
  <si>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</si>
  <si>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</si>
  <si>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</si>
  <si>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</si>
  <si>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</si>
  <si>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</si>
  <si>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</si>
  <si>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</si>
  <si>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</si>
  <si>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</si>
  <si>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</si>
  <si>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</si>
  <si>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</si>
  <si>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</si>
  <si>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</si>
  <si>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</si>
  <si>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</si>
  <si>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</si>
  <si>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</si>
  <si>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</si>
  <si>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</si>
  <si>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</si>
  <si>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</si>
  <si>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</si>
  <si>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</si>
  <si>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</si>
  <si>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</si>
  <si>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</si>
  <si>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</si>
  <si>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</si>
  <si>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</si>
  <si>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</si>
  <si>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</si>
  <si>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</si>
  <si>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</si>
  <si>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</si>
  <si>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</si>
  <si>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</si>
  <si>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</si>
  <si>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</si>
  <si>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</si>
  <si>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</si>
  <si>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</si>
  <si>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</si>
  <si>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</si>
  <si>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</si>
  <si>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</si>
  <si>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</si>
  <si>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</si>
  <si>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</si>
  <si>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</si>
  <si>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</si>
  <si>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</si>
  <si>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</si>
  <si>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</si>
  <si>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</si>
  <si>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</si>
  <si>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</si>
  <si>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</si>
  <si>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</si>
  <si>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</si>
  <si>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</si>
  <si>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</si>
  <si>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</si>
  <si>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</si>
  <si>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</si>
  <si>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</si>
  <si>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</si>
  <si>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</si>
  <si>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</si>
  <si>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</si>
  <si>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</si>
  <si>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</si>
  <si>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</si>
  <si>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</si>
  <si>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</si>
  <si>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</si>
  <si>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</si>
  <si>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</si>
  <si>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</si>
  <si>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</si>
  <si>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</si>
  <si>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</si>
  <si>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</si>
  <si>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</si>
  <si>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</si>
  <si>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</si>
  <si>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</si>
  <si>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</si>
  <si>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</si>
  <si>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</si>
  <si>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</si>
  <si>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</si>
  <si>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</si>
  <si>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</si>
  <si>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</si>
  <si>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</si>
  <si>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</si>
  <si>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</si>
  <si>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</si>
  <si>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</si>
  <si>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</si>
  <si>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</si>
  <si>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</si>
  <si>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</si>
  <si>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</si>
  <si>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</si>
  <si>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</si>
  <si>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</si>
  <si>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</si>
  <si>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</si>
  <si>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</si>
  <si>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</si>
  <si>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</si>
  <si>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</si>
  <si>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</si>
  <si>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</si>
  <si>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</si>
  <si>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</si>
  <si>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</si>
  <si>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</si>
  <si>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</si>
  <si>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</si>
  <si>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</si>
  <si>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</si>
  <si>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</si>
  <si>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</si>
  <si>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</si>
  <si>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</si>
  <si>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</si>
  <si>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</si>
  <si>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</si>
  <si>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</si>
  <si>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</si>
  <si>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</si>
  <si>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</si>
  <si>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</si>
  <si>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</si>
  <si>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</si>
  <si>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</si>
  <si>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</si>
  <si>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</si>
  <si>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</si>
  <si>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</si>
  <si>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</si>
  <si>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</si>
  <si>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</si>
  <si>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</si>
  <si>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</si>
  <si>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</si>
  <si>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</si>
  <si>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</si>
  <si>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</si>
  <si>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</si>
  <si>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</si>
  <si>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</si>
  <si>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</si>
  <si>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</si>
  <si>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</si>
  <si>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</si>
  <si>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</si>
  <si>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</si>
  <si>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</si>
  <si>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</si>
  <si>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</si>
  <si>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</si>
  <si>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</si>
  <si>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</si>
  <si>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</si>
  <si>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</si>
  <si>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</si>
  <si>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</si>
  <si>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</si>
  <si>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</si>
  <si>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</si>
  <si>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</si>
  <si>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</si>
  <si>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</si>
  <si>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</si>
  <si>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</si>
  <si>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</si>
  <si>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</si>
  <si>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</si>
  <si>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</si>
  <si>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</si>
  <si>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</si>
  <si>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</si>
  <si>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</si>
  <si>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</si>
  <si>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</si>
  <si>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</si>
  <si>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</si>
  <si>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</si>
  <si>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</si>
  <si>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</si>
  <si>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</si>
  <si>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</si>
  <si>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</si>
  <si>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</si>
  <si>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</si>
  <si>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</si>
  <si>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</si>
  <si>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</si>
  <si>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</si>
  <si>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</si>
  <si>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</si>
  <si>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</si>
  <si>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</si>
  <si>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</si>
  <si>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</si>
  <si>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</si>
  <si>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</si>
  <si>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</si>
  <si>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</si>
  <si>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</si>
  <si>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</si>
  <si>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</si>
  <si>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</si>
  <si>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</si>
  <si>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</si>
  <si>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</si>
  <si>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</si>
  <si>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</si>
  <si>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</si>
  <si>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</si>
  <si>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</si>
  <si>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</si>
  <si>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</si>
  <si>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</si>
  <si>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</si>
  <si>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</si>
  <si>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</si>
  <si>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</si>
  <si>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</si>
  <si>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</si>
  <si>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</si>
  <si>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</si>
  <si>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</si>
  <si>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</si>
  <si>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</si>
  <si>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</si>
  <si>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</si>
  <si>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</si>
  <si>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</si>
  <si>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</si>
  <si>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</si>
  <si>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</si>
  <si>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</si>
  <si>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</si>
  <si>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</si>
  <si>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</si>
  <si>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</si>
  <si>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</si>
  <si>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</si>
  <si>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</si>
  <si>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</si>
  <si>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</si>
  <si>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</si>
  <si>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</si>
  <si>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</si>
  <si>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</si>
  <si>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</si>
  <si>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</si>
  <si>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</si>
  <si>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</si>
  <si>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</si>
  <si>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</si>
  <si>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</si>
  <si>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</si>
  <si>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</si>
  <si>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</si>
  <si>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</si>
  <si>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</si>
  <si>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</si>
  <si>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</si>
  <si>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</si>
  <si>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</si>
  <si>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</si>
  <si>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</si>
  <si>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</si>
  <si>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</si>
  <si>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</si>
  <si>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</si>
  <si>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</si>
  <si>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</si>
  <si>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</si>
  <si>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</si>
  <si>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</si>
  <si>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</si>
  <si>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</si>
  <si>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</si>
  <si>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</si>
  <si>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</si>
  <si>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</si>
  <si>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</si>
  <si>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</si>
  <si>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</si>
  <si>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</si>
  <si>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</si>
  <si>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</si>
  <si>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</si>
  <si>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</si>
  <si>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</si>
  <si>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</si>
  <si>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</si>
  <si>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</si>
  <si>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</si>
  <si>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</si>
  <si>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</si>
  <si>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</si>
  <si>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</si>
  <si>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</si>
  <si>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</si>
  <si>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</si>
  <si>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</si>
  <si>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</si>
  <si>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</si>
  <si>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</si>
  <si>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</si>
  <si>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</si>
  <si>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</si>
  <si>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</si>
  <si>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</si>
  <si>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</si>
  <si>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</si>
  <si>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</si>
  <si>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</si>
  <si>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</si>
  <si>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</si>
  <si>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</si>
  <si>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</si>
  <si>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</si>
  <si>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</si>
  <si>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</si>
  <si>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</si>
  <si>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</si>
  <si>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</si>
  <si>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</si>
  <si>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</si>
  <si>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</si>
  <si>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</si>
  <si>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</si>
  <si>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</si>
  <si>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</si>
  <si>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</si>
  <si>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</si>
  <si>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</si>
  <si>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</si>
  <si>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</si>
  <si>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</si>
  <si>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</si>
  <si>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</si>
  <si>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</si>
  <si>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</si>
  <si>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</si>
  <si>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</si>
  <si>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</si>
  <si>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</si>
  <si>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</si>
  <si>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</si>
  <si>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</si>
  <si>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</si>
  <si>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</si>
  <si>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</si>
  <si>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</si>
  <si>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</si>
  <si>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</si>
  <si>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</si>
  <si>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</si>
  <si>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</si>
  <si>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</si>
  <si>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</si>
  <si>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</si>
  <si>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</si>
  <si>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</si>
  <si>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</si>
  <si>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</si>
  <si>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</si>
  <si>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</si>
  <si>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</si>
  <si>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</si>
  <si>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</si>
  <si>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</si>
  <si>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</si>
  <si>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</si>
  <si>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</si>
  <si>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</si>
  <si>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</si>
  <si>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</si>
  <si>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</si>
  <si>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</si>
  <si>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</si>
  <si>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</si>
  <si>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</si>
  <si>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</si>
  <si>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</si>
  <si>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</si>
  <si>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</si>
  <si>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</si>
  <si>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</si>
  <si>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</si>
  <si>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</si>
  <si>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</si>
  <si>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</si>
  <si>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</si>
  <si>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</si>
  <si>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</si>
  <si>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</si>
  <si>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</si>
  <si>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</si>
  <si>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</si>
  <si>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</si>
  <si>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</si>
  <si>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</si>
  <si>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</si>
  <si>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</si>
  <si>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</si>
  <si>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</si>
  <si>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</si>
  <si>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</si>
  <si>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</si>
  <si>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</si>
  <si>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</si>
  <si>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</si>
  <si>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</si>
  <si>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</si>
  <si>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</si>
  <si>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</si>
  <si>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</si>
  <si>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</si>
  <si>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</si>
  <si>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</si>
  <si>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</si>
  <si>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</si>
  <si>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</si>
  <si>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</si>
  <si>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</si>
  <si>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</si>
  <si>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</si>
  <si>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</si>
  <si>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</si>
  <si>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</si>
  <si>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</si>
  <si>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</si>
  <si>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</si>
  <si>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</si>
  <si>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</si>
  <si>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</si>
  <si>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</si>
  <si>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</si>
  <si>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</si>
  <si>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</si>
  <si>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</si>
  <si>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</si>
  <si>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</si>
  <si>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</si>
  <si>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</si>
  <si>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</si>
  <si>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</si>
  <si>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</si>
  <si>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</si>
  <si>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</si>
  <si>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</si>
  <si>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</si>
  <si>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</si>
  <si>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</si>
  <si>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</si>
  <si>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</si>
  <si>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</si>
  <si>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</si>
  <si>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</si>
  <si>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</si>
  <si>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</si>
  <si>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</si>
  <si>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</si>
  <si>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</si>
  <si>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</si>
  <si>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</si>
  <si>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</si>
  <si>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</si>
  <si>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</si>
  <si>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</si>
  <si>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</si>
  <si>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</si>
  <si>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</si>
  <si>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</si>
  <si>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</si>
  <si>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</si>
  <si>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</si>
  <si>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</si>
  <si>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</si>
  <si>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</si>
  <si>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</si>
  <si>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</si>
  <si>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</si>
  <si>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</si>
  <si>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</si>
  <si>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</si>
  <si>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</si>
  <si>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</si>
  <si>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</si>
  <si>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</si>
  <si>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</si>
  <si>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</si>
  <si>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</si>
  <si>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</si>
  <si>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</si>
  <si>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</si>
  <si>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</si>
  <si>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</si>
  <si>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</si>
  <si>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</si>
  <si>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</si>
  <si>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</si>
  <si>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</si>
  <si>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</si>
  <si>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</si>
  <si>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</si>
  <si>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</si>
  <si>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</si>
  <si>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</si>
  <si>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</si>
  <si>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</si>
  <si>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</si>
  <si>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</si>
  <si>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</si>
  <si>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</si>
  <si>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</si>
  <si>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</si>
  <si>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</si>
  <si>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</si>
  <si>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</si>
  <si>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</si>
  <si>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</si>
  <si>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</si>
  <si>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</si>
  <si>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</si>
  <si>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</si>
  <si>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</si>
  <si>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</si>
  <si>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</si>
  <si>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</si>
  <si>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</si>
  <si>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</si>
  <si>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</si>
  <si>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</si>
  <si>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</si>
  <si>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</si>
  <si>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</si>
  <si>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</si>
  <si>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</si>
  <si>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</si>
  <si>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</si>
  <si>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</si>
  <si>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</si>
  <si>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</si>
  <si>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</si>
  <si>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</si>
  <si>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</si>
  <si>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</si>
  <si>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</si>
  <si>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</si>
  <si>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</si>
  <si>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</si>
  <si>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</si>
  <si>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</si>
  <si>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</si>
  <si>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</si>
  <si>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</si>
  <si>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</si>
  <si>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</si>
  <si>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</si>
  <si>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</si>
  <si>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</si>
  <si>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</si>
  <si>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</si>
  <si>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</si>
  <si>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</si>
  <si>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</si>
  <si>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</si>
  <si>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</si>
  <si>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</si>
  <si>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</si>
  <si>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</si>
  <si>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</si>
  <si>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</si>
  <si>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</si>
  <si>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</si>
  <si>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</si>
  <si>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</si>
  <si>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</si>
  <si>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</si>
  <si>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</si>
  <si>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</si>
  <si>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</si>
  <si>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</si>
  <si>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</si>
  <si>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</si>
  <si>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</si>
  <si>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</si>
  <si>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</si>
  <si>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</si>
  <si>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</si>
  <si>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</si>
  <si>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</si>
  <si>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</si>
  <si>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</si>
  <si>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</si>
  <si>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</si>
  <si>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</si>
  <si>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</si>
  <si>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</si>
  <si>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</si>
  <si>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</si>
  <si>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</si>
  <si>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</si>
  <si>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</si>
  <si>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</si>
  <si>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</si>
  <si>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</si>
  <si>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</si>
  <si>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</si>
  <si>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</si>
  <si>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</si>
  <si>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</si>
  <si>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</si>
  <si>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</si>
  <si>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</si>
  <si>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</si>
  <si>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</si>
  <si>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</si>
  <si>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</si>
  <si>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</si>
  <si>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</si>
  <si>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</si>
  <si>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</si>
  <si>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</si>
  <si>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</si>
  <si>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</si>
  <si>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</si>
  <si>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</si>
  <si>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</si>
  <si>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</si>
  <si>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</si>
  <si>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</si>
  <si>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</si>
  <si>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</si>
  <si>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</si>
  <si>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</si>
  <si>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</si>
  <si>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</si>
  <si>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</si>
  <si>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</si>
  <si>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</si>
  <si>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</si>
  <si>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</si>
  <si>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</si>
  <si>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</si>
  <si>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</si>
  <si>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</si>
  <si>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</si>
  <si>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</si>
  <si>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</si>
  <si>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</si>
  <si>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</si>
  <si>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</si>
  <si>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</si>
  <si>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</si>
  <si>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</si>
  <si>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</si>
  <si>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</si>
  <si>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</si>
  <si>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</si>
  <si>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</si>
  <si>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</si>
  <si>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</si>
  <si>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</si>
  <si>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</si>
  <si>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</si>
  <si>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</si>
  <si>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</si>
  <si>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</si>
  <si>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</si>
  <si>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</si>
  <si>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</si>
  <si>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</si>
  <si>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</si>
  <si>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</si>
  <si>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</si>
  <si>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</si>
  <si>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</si>
  <si>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</si>
  <si>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</si>
  <si>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</si>
  <si>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</si>
  <si>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</si>
  <si>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</si>
  <si>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</si>
  <si>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</si>
  <si>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</si>
  <si>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</si>
  <si>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</si>
  <si>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</si>
  <si>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</si>
  <si>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</si>
  <si>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</si>
  <si>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</si>
  <si>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</si>
  <si>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</si>
  <si>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</si>
  <si>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</si>
  <si>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</si>
  <si>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</si>
  <si>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</si>
  <si>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</si>
  <si>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</si>
  <si>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</si>
  <si>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</si>
  <si>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</si>
  <si>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</si>
  <si>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</si>
  <si>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</si>
  <si>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</si>
  <si>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</si>
  <si>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</si>
  <si>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</si>
  <si>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</si>
  <si>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</si>
  <si>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</si>
  <si>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</si>
  <si>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</si>
  <si>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</si>
  <si>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</si>
  <si>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</si>
  <si>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</si>
  <si>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</si>
  <si>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</si>
  <si>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</si>
  <si>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</si>
  <si>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</si>
  <si>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</si>
  <si>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</si>
  <si>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</si>
  <si>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</si>
  <si>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</si>
  <si>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</si>
  <si>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</si>
  <si>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</si>
  <si>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</si>
  <si>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</si>
  <si>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</si>
  <si>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</si>
  <si>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</si>
  <si>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</si>
  <si>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</si>
  <si>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</si>
  <si>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</si>
  <si>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</si>
  <si>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</si>
  <si>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</si>
  <si>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</si>
  <si>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</si>
  <si>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</si>
  <si>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</si>
  <si>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</si>
  <si>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</si>
  <si>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</si>
  <si>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</si>
  <si>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</si>
  <si>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</si>
  <si>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</si>
  <si>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</si>
  <si>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</si>
  <si>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</si>
  <si>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</si>
  <si>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</si>
  <si>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</si>
  <si>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</si>
  <si>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</si>
  <si>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</si>
  <si>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</si>
  <si>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</si>
  <si>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</si>
  <si>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</si>
  <si>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</si>
  <si>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</si>
  <si>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</si>
  <si>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</si>
  <si>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</si>
  <si>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</si>
  <si>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</si>
  <si>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</si>
  <si>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</si>
  <si>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</si>
  <si>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</si>
  <si>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</si>
  <si>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</si>
  <si>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</si>
  <si>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</si>
  <si>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</si>
  <si>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</si>
  <si>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</si>
  <si>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</si>
  <si>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</si>
  <si>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</si>
  <si>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</si>
  <si>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</si>
  <si>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</si>
  <si>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</si>
  <si>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</si>
  <si>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</si>
  <si>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</si>
  <si>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</si>
  <si>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</si>
  <si>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</si>
  <si>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</si>
  <si>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</si>
  <si>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</si>
  <si>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</si>
  <si>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</si>
  <si>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</si>
  <si>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</si>
  <si>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</si>
  <si>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</si>
  <si>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</si>
  <si>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</si>
  <si>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</si>
  <si>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</si>
  <si>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</si>
  <si>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</si>
  <si>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</si>
  <si>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</si>
  <si>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</si>
  <si>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</si>
  <si>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</si>
  <si>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</si>
  <si>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</si>
  <si>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</si>
  <si>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</si>
  <si>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</si>
  <si>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</si>
  <si>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</si>
  <si>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</si>
  <si>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</si>
  <si>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</si>
  <si>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</si>
  <si>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</si>
  <si>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</si>
  <si>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</si>
  <si>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</si>
  <si>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</si>
  <si>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</si>
  <si>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</si>
  <si>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</si>
  <si>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</si>
  <si>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</si>
  <si>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</si>
  <si>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</si>
  <si>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</si>
  <si>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</si>
  <si>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</si>
  <si>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</si>
  <si>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</si>
  <si>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</si>
  <si>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</si>
  <si>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</si>
  <si>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</si>
  <si>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</si>
  <si>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</si>
  <si>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</si>
  <si>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</si>
  <si>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</si>
  <si>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</si>
  <si>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</si>
  <si>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</si>
  <si>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</si>
  <si>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</si>
  <si>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</si>
  <si>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</si>
  <si>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</si>
  <si>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</si>
  <si>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</si>
  <si>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</si>
  <si>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</si>
  <si>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</si>
  <si>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</si>
  <si>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</si>
  <si>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</si>
  <si>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</si>
  <si>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</si>
  <si>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</si>
  <si>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</si>
  <si>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</si>
  <si>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</si>
  <si>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</si>
  <si>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</si>
  <si>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</si>
  <si>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</si>
  <si>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</si>
  <si>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</si>
  <si>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</si>
  <si>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</si>
  <si>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</si>
  <si>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</si>
  <si>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</si>
  <si>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</si>
  <si>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</si>
  <si>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</si>
  <si>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</si>
  <si>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</si>
  <si>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</si>
  <si>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</si>
  <si>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</si>
  <si>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</si>
  <si>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</si>
  <si>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</si>
  <si>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</si>
  <si>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</si>
  <si>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</si>
  <si>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</si>
  <si>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</si>
  <si>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</si>
  <si>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</si>
  <si>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</si>
  <si>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</si>
  <si>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</si>
  <si>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</si>
  <si>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</si>
  <si>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</si>
  <si>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</si>
  <si>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</si>
  <si>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</si>
  <si>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</si>
  <si>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</si>
  <si>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</si>
  <si>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</si>
  <si>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</si>
  <si>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</si>
  <si>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</si>
  <si>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</si>
  <si>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</si>
  <si>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</si>
  <si>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</si>
  <si>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</si>
  <si>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</si>
  <si>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</si>
  <si>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</si>
  <si>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</si>
  <si>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</si>
  <si>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</si>
  <si>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</si>
  <si>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</si>
  <si>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</si>
  <si>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</si>
  <si>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</si>
  <si>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</si>
  <si>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</si>
  <si>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</si>
  <si>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</si>
  <si>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</si>
  <si>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</si>
  <si>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</si>
  <si>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</si>
  <si>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</si>
  <si>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</si>
  <si>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</si>
  <si>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</si>
  <si>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</si>
  <si>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</si>
  <si>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</si>
  <si>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</si>
  <si>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</si>
  <si>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</si>
  <si>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</si>
  <si>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</si>
  <si>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</si>
  <si>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</si>
  <si>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</si>
  <si>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</si>
  <si>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</si>
  <si>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</si>
  <si>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</si>
  <si>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</si>
  <si>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</si>
  <si>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</si>
  <si>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</si>
  <si>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</si>
  <si>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</si>
  <si>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</si>
  <si>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</si>
  <si>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</si>
  <si>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</si>
  <si>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</si>
  <si>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</si>
  <si>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</si>
  <si>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</si>
  <si>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</si>
  <si>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</si>
  <si>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</si>
  <si>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</si>
  <si>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</si>
  <si>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</si>
  <si>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</si>
  <si>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</si>
  <si>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</si>
  <si>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</si>
  <si>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</si>
  <si>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</si>
  <si>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</si>
  <si>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</si>
  <si>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</si>
  <si>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</si>
  <si>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</si>
  <si>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</si>
  <si>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</si>
  <si>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</si>
  <si>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</si>
  <si>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</si>
  <si>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</si>
  <si>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</si>
  <si>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</si>
  <si>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</si>
  <si>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</si>
  <si>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</si>
  <si>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</si>
  <si>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</si>
  <si>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</si>
  <si>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</si>
  <si>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</si>
  <si>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</si>
  <si>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</si>
  <si>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</si>
  <si>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</si>
  <si>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</si>
  <si>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</si>
  <si>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</si>
  <si>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</si>
  <si>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</si>
  <si>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</si>
  <si>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</si>
  <si>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</si>
  <si>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</si>
  <si>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</si>
  <si>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</si>
  <si>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</si>
  <si>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</si>
  <si>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</si>
  <si>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</si>
  <si>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</si>
  <si>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</si>
  <si>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</si>
  <si>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</si>
  <si>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</si>
  <si>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</si>
  <si>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</si>
  <si>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</si>
  <si>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</si>
  <si>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</si>
  <si>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</si>
  <si>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</si>
  <si>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</si>
  <si>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</si>
  <si>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</si>
  <si>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</si>
  <si>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</si>
  <si>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</si>
  <si>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</si>
  <si>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</si>
  <si>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</si>
  <si>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</si>
  <si>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</si>
  <si>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</si>
  <si>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</si>
  <si>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</si>
  <si>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</si>
  <si>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</si>
  <si>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</si>
  <si>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</si>
  <si>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</si>
  <si>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</si>
  <si>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</si>
  <si>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</si>
  <si>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</si>
  <si>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</si>
  <si>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</si>
  <si>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</si>
  <si>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</si>
  <si>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</si>
  <si>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</si>
  <si>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</si>
  <si>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</si>
  <si>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</si>
  <si>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</si>
  <si>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</si>
  <si>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</si>
  <si>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</si>
  <si>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</si>
  <si>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</si>
  <si>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</si>
  <si>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</si>
  <si>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</si>
  <si>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</si>
  <si>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</si>
  <si>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</si>
  <si>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</si>
  <si>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</si>
  <si>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</si>
  <si>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</si>
  <si>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</si>
  <si>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</si>
  <si>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</si>
  <si>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</si>
  <si>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</si>
  <si>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</si>
  <si>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</si>
  <si>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</si>
  <si>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</si>
  <si>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</si>
  <si>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</si>
  <si>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</si>
  <si>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</si>
  <si>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</si>
  <si>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</si>
  <si>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</si>
  <si>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</si>
  <si>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</si>
  <si>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</si>
  <si>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</si>
  <si>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</si>
  <si>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</si>
  <si>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</si>
  <si>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</si>
  <si>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</si>
  <si>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</si>
  <si>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</si>
  <si>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</si>
  <si>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</si>
  <si>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</si>
  <si>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</si>
  <si>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</si>
  <si>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</si>
  <si>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</si>
  <si>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</si>
  <si>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</si>
  <si>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</si>
  <si>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</si>
  <si>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</si>
  <si>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</si>
  <si>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</si>
  <si>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</si>
  <si>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</si>
  <si>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</si>
  <si>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</si>
  <si>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</si>
  <si>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</si>
  <si>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</si>
  <si>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</si>
  <si>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</si>
  <si>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</si>
  <si>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</si>
  <si>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</si>
  <si>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</si>
  <si>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</si>
  <si>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</si>
  <si>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</si>
  <si>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</si>
  <si>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</si>
  <si>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</si>
  <si>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</si>
  <si>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</si>
  <si>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</si>
  <si>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</si>
  <si>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</si>
  <si>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</si>
  <si>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</si>
  <si>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</si>
  <si>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</si>
  <si>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</si>
  <si>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</si>
  <si>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</si>
  <si>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</si>
  <si>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</si>
  <si>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</si>
  <si>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</si>
  <si>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</si>
  <si>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</si>
  <si>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</si>
  <si>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</si>
  <si>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</si>
  <si>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</si>
  <si>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</si>
  <si>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</si>
  <si>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</si>
  <si>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</si>
  <si>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</si>
  <si>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</si>
  <si>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</si>
  <si>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</si>
  <si>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</si>
  <si>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</si>
  <si>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</si>
  <si>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</si>
  <si>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</si>
  <si>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</si>
  <si>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</si>
  <si>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</si>
  <si>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</si>
  <si>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</si>
  <si>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</si>
  <si>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</si>
  <si>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</si>
  <si>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</si>
  <si>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</si>
  <si>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</si>
  <si>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</si>
  <si>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</si>
  <si>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</si>
  <si>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</si>
  <si>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</si>
  <si>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</si>
  <si>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</si>
  <si>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</si>
  <si>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</si>
  <si>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</si>
  <si>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</si>
  <si>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</si>
  <si>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</si>
  <si>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</si>
  <si>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</si>
  <si>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</si>
  <si>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</si>
  <si>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</si>
  <si>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</si>
  <si>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</si>
  <si>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</si>
  <si>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</si>
  <si>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</si>
  <si>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</si>
  <si>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</si>
  <si>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</si>
  <si>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</si>
  <si>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</si>
  <si>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</si>
  <si>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</si>
  <si>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</si>
  <si>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</si>
  <si>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</si>
  <si>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</si>
  <si>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</si>
  <si>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</si>
  <si>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</si>
  <si>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</si>
  <si>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</si>
  <si>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</si>
  <si>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</si>
  <si>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</si>
  <si>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</si>
  <si>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</si>
  <si>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</si>
  <si>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</si>
  <si>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</si>
  <si>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</si>
  <si>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</si>
  <si>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</si>
  <si>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</si>
  <si>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</si>
  <si>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</si>
  <si>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</si>
  <si>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</si>
  <si>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</si>
  <si>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</si>
  <si>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</si>
  <si>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</si>
  <si>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</si>
  <si>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</si>
  <si>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</si>
  <si>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</si>
  <si>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</si>
  <si>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</si>
  <si>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</si>
  <si>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</si>
  <si>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</si>
  <si>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</si>
  <si>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</si>
  <si>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</si>
  <si>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</si>
  <si>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</si>
  <si>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</si>
  <si>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</si>
  <si>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</si>
  <si>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</si>
  <si>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</si>
  <si>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</si>
  <si>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</si>
  <si>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</si>
  <si>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</si>
  <si>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</si>
  <si>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</si>
  <si>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</si>
  <si>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</si>
  <si>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</si>
  <si>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</si>
  <si>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</si>
  <si>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</si>
  <si>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</si>
  <si>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</si>
  <si>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</si>
  <si>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</si>
  <si>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</si>
  <si>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</si>
  <si>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</si>
  <si>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</si>
  <si>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</si>
  <si>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</si>
  <si>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</si>
  <si>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</si>
  <si>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</si>
  <si>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</si>
  <si>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</si>
  <si>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</si>
  <si>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</si>
  <si>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</si>
  <si>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</si>
  <si>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</si>
  <si>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</si>
  <si>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</si>
  <si>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</si>
  <si>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</si>
  <si>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</si>
  <si>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</si>
  <si>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</si>
  <si>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</si>
  <si>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</si>
  <si>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</si>
  <si>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</si>
  <si>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</si>
  <si>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</si>
  <si>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</si>
  <si>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</si>
  <si>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</si>
  <si>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</si>
  <si>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</si>
  <si>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</si>
  <si>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</si>
  <si>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</si>
  <si>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</si>
  <si>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</si>
  <si>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</si>
  <si>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</si>
  <si>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</si>
  <si>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</si>
  <si>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</si>
  <si>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</si>
  <si>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</si>
  <si>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</si>
  <si>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</si>
  <si>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</si>
  <si>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</si>
  <si>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</si>
  <si>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</si>
  <si>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</si>
  <si>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</si>
  <si>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</si>
  <si>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</si>
  <si>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</si>
  <si>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</si>
  <si>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</si>
  <si>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</si>
  <si>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</si>
  <si>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</si>
  <si>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</si>
  <si>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</si>
  <si>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</si>
  <si>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</si>
  <si>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</si>
  <si>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</si>
  <si>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</si>
  <si>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</si>
  <si>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</si>
  <si>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</si>
  <si>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</si>
  <si>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</si>
  <si>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</si>
  <si>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</si>
  <si>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</si>
  <si>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</si>
  <si>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</si>
  <si>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</si>
  <si>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</si>
  <si>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</si>
  <si>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</si>
  <si>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</si>
  <si>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</si>
  <si>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</si>
  <si>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</si>
  <si>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</si>
  <si>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</si>
  <si>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</si>
  <si>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</si>
  <si>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</si>
  <si>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</si>
  <si>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</si>
  <si>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</si>
  <si>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</si>
  <si>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</si>
  <si>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</si>
  <si>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</si>
  <si>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</si>
  <si>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</si>
  <si>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</si>
  <si>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</si>
  <si>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</si>
  <si>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</si>
  <si>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</si>
  <si>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</si>
  <si>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</si>
  <si>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</si>
  <si>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</si>
  <si>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</si>
  <si>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</si>
  <si>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</si>
  <si>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</si>
  <si>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</si>
  <si>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</si>
  <si>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</si>
  <si>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</si>
  <si>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</si>
  <si>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</si>
  <si>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</si>
  <si>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</si>
  <si>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</si>
  <si>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</si>
  <si>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</si>
  <si>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</si>
  <si>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</si>
  <si>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</si>
  <si>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</si>
  <si>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</si>
  <si>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</si>
  <si>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</si>
  <si>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</si>
  <si>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</si>
  <si>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</si>
  <si>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</si>
  <si>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</si>
  <si>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</si>
  <si>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</si>
  <si>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</si>
  <si>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</si>
  <si>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</si>
  <si>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</si>
  <si>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</si>
  <si>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</si>
  <si>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</si>
  <si>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</si>
  <si>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</si>
  <si>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</si>
  <si>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</si>
  <si>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</si>
  <si>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</si>
  <si>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</si>
  <si>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</si>
  <si>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</si>
  <si>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</si>
  <si>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</si>
  <si>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</si>
  <si>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</si>
  <si>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</si>
  <si>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</si>
  <si>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</si>
  <si>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</si>
  <si>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</si>
  <si>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</si>
  <si>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</si>
  <si>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</si>
  <si>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</si>
  <si>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</si>
  <si>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</si>
  <si>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</si>
  <si>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</si>
  <si>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</si>
  <si>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</si>
  <si>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</si>
  <si>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</si>
  <si>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</si>
  <si>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</si>
  <si>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</si>
  <si>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</si>
  <si>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</si>
  <si>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</si>
  <si>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</si>
  <si>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</si>
  <si>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</si>
  <si>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</si>
  <si>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</si>
  <si>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</si>
  <si>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</si>
  <si>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</si>
  <si>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</si>
  <si>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</si>
  <si>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</si>
  <si>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</si>
  <si>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</si>
  <si>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</si>
  <si>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</si>
  <si>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</si>
  <si>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</si>
  <si>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</si>
  <si>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</si>
  <si>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</si>
  <si>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</si>
  <si>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</si>
  <si>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</si>
  <si>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</si>
  <si>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</si>
  <si>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</si>
  <si>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</si>
  <si>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</si>
  <si>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</si>
  <si>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</si>
  <si>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</si>
  <si>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</si>
  <si>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</si>
  <si>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</si>
  <si>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</si>
  <si>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</si>
  <si>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</si>
  <si>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</si>
  <si>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</si>
  <si>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</si>
  <si>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</si>
  <si>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</si>
  <si>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</si>
  <si>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</si>
  <si>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</si>
  <si>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</si>
  <si>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</si>
  <si>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</si>
  <si>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</si>
  <si>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</si>
  <si>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</si>
  <si>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</si>
  <si>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</si>
  <si>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</si>
  <si>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</si>
  <si>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</si>
  <si>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</si>
  <si>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</si>
  <si>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</si>
  <si>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</si>
  <si>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</si>
  <si>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</si>
  <si>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</si>
  <si>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</si>
  <si>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</si>
  <si>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</si>
  <si>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</si>
  <si>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</si>
  <si>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</si>
  <si>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</si>
  <si>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</si>
  <si>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</si>
  <si>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</si>
  <si>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</si>
  <si>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</si>
  <si>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</si>
  <si>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</si>
  <si>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</si>
  <si>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</si>
  <si>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</si>
  <si>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</si>
  <si>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</si>
  <si>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</si>
  <si>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</si>
  <si>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</si>
  <si>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</si>
  <si>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</si>
  <si>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</si>
  <si>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</si>
  <si>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</si>
  <si>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</si>
  <si>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</si>
  <si>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</si>
  <si>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</si>
  <si>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</si>
  <si>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</si>
  <si>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</si>
  <si>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</si>
  <si>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</si>
  <si>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</si>
  <si>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</si>
  <si>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</si>
  <si>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</si>
  <si>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</si>
  <si>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</si>
  <si>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</si>
  <si>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</si>
  <si>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</si>
  <si>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</si>
  <si>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</si>
  <si>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</si>
  <si>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</si>
  <si>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</si>
  <si>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</si>
  <si>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</si>
  <si>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</si>
  <si>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</si>
  <si>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</si>
  <si>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</si>
  <si>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</si>
  <si>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</si>
  <si>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</si>
  <si>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</si>
  <si>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</si>
  <si>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</si>
  <si>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</si>
  <si>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</si>
  <si>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</si>
  <si>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</si>
  <si>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</si>
  <si>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</si>
  <si>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</si>
  <si>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</si>
  <si>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</si>
  <si>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</si>
  <si>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</si>
  <si>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</si>
  <si>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</si>
  <si>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</si>
  <si>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</si>
  <si>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</si>
  <si>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</si>
  <si>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</si>
  <si>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</si>
  <si>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</si>
  <si>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</si>
  <si>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</si>
  <si>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</si>
  <si>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</si>
  <si>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</si>
  <si>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</si>
  <si>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</si>
  <si>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</si>
  <si>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</si>
  <si>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</si>
  <si>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</si>
  <si>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</si>
  <si>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</si>
  <si>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</si>
  <si>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</si>
  <si>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</si>
  <si>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</si>
  <si>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</si>
  <si>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</si>
  <si>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</si>
  <si>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</si>
  <si>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</si>
  <si>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</si>
  <si>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</si>
  <si>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</si>
  <si>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</si>
  <si>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</si>
  <si>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</si>
  <si>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</si>
  <si>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</si>
  <si>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</si>
  <si>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</si>
  <si>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</si>
  <si>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</si>
  <si>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</si>
  <si>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</si>
  <si>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</si>
  <si>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</si>
  <si>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</si>
  <si>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</si>
  <si>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</si>
  <si>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</si>
  <si>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</si>
  <si>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</si>
  <si>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</si>
  <si>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</si>
  <si>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</si>
  <si>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</si>
  <si>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</si>
  <si>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</si>
  <si>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</si>
  <si>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</si>
  <si>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</si>
  <si>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</si>
  <si>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</si>
  <si>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</si>
  <si>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</si>
  <si>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</si>
  <si>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</si>
  <si>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</si>
  <si>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</si>
  <si>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</si>
  <si>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</si>
  <si>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</si>
  <si>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</si>
  <si>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</si>
  <si>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</si>
  <si>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</si>
  <si>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</si>
  <si>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</si>
  <si>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</si>
  <si>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</si>
  <si>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</si>
  <si>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</si>
  <si>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</si>
  <si>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</si>
  <si>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</si>
  <si>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</si>
  <si>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</si>
  <si>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</si>
  <si>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</si>
  <si>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</si>
  <si>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</si>
  <si>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</si>
  <si>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</si>
  <si>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</si>
  <si>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</si>
  <si>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</si>
  <si>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</si>
  <si>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</si>
  <si>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</si>
  <si>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</si>
  <si>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</si>
  <si>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</si>
  <si>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</si>
  <si>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</si>
  <si>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</si>
  <si>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</si>
  <si>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</si>
  <si>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</si>
  <si>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</si>
  <si>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</si>
  <si>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</si>
  <si>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</si>
  <si>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</si>
  <si>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</si>
  <si>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</si>
  <si>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</si>
  <si>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</si>
  <si>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</si>
  <si>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</si>
  <si>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</si>
  <si>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</si>
  <si>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</si>
  <si>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</si>
  <si>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</si>
  <si>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</si>
  <si>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</si>
  <si>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</si>
  <si>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</si>
  <si>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</si>
  <si>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</si>
  <si>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</si>
  <si>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</si>
  <si>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</si>
  <si>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</si>
  <si>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</si>
  <si>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</si>
  <si>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</si>
  <si>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</si>
  <si>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</si>
  <si>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</si>
  <si>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</si>
  <si>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</si>
  <si>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</si>
  <si>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</si>
  <si>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</si>
  <si>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</si>
  <si>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</si>
  <si>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</si>
  <si>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</si>
  <si>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</si>
  <si>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</si>
  <si>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</si>
  <si>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</si>
  <si>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</si>
  <si>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</si>
  <si>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</si>
  <si>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</si>
  <si>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</si>
  <si>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</si>
  <si>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</si>
  <si>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</si>
  <si>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</si>
  <si>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</si>
  <si>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</si>
  <si>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</si>
  <si>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</si>
  <si>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</si>
  <si>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</si>
  <si>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</si>
  <si>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</si>
  <si>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</si>
  <si>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</si>
  <si>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</si>
  <si>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</si>
  <si>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</si>
  <si>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</si>
  <si>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</si>
  <si>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</si>
  <si>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</si>
  <si>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</si>
  <si>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</si>
  <si>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</si>
  <si>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</si>
  <si>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</si>
  <si>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</si>
  <si>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</si>
  <si>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</si>
  <si>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</si>
  <si>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</si>
  <si>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</si>
  <si>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</si>
  <si>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</si>
  <si>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</si>
  <si>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</si>
  <si>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</si>
  <si>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</si>
  <si>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</si>
  <si>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</si>
  <si>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</si>
  <si>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</si>
  <si>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</si>
  <si>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</si>
  <si>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</si>
  <si>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</si>
  <si>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</si>
  <si>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</si>
  <si>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</si>
  <si>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</si>
  <si>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</si>
  <si>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</si>
  <si>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</si>
  <si>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</si>
  <si>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</si>
  <si>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</si>
  <si>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</si>
  <si>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</si>
  <si>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</si>
  <si>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</si>
  <si>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</si>
  <si>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</si>
  <si>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</si>
  <si>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</si>
  <si>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</si>
  <si>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</si>
  <si>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</si>
  <si>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</si>
  <si>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</si>
  <si>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</si>
  <si>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</si>
  <si>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</si>
  <si>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</si>
  <si>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</si>
  <si>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</si>
  <si>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</si>
  <si>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</si>
  <si>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</si>
  <si>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</si>
  <si>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</si>
  <si>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</si>
  <si>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</si>
  <si>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</si>
  <si>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</si>
  <si>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</si>
  <si>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</si>
  <si>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</si>
  <si>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</si>
  <si>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</si>
  <si>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</si>
  <si>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</si>
  <si>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</si>
  <si>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</si>
  <si>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</si>
  <si>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</si>
  <si>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</si>
  <si>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</si>
  <si>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</si>
  <si>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</si>
  <si>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</si>
  <si>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</si>
  <si>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</si>
  <si>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</si>
  <si>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</si>
  <si>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</si>
  <si>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</si>
  <si>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</si>
  <si>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</si>
  <si>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</si>
  <si>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</si>
  <si>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</si>
  <si>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</si>
  <si>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</si>
  <si>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</si>
  <si>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</si>
  <si>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</si>
  <si>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</si>
  <si>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</si>
  <si>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</si>
  <si>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</si>
  <si>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</si>
  <si>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</si>
  <si>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</si>
  <si>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</si>
  <si>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</si>
  <si>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</si>
  <si>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</si>
  <si>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</si>
  <si>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</si>
  <si>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</si>
  <si>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</si>
  <si>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</si>
  <si>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</si>
  <si>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</si>
  <si>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</si>
  <si>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</si>
  <si>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</si>
  <si>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</si>
  <si>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</si>
  <si>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</si>
  <si>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</si>
  <si>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</si>
  <si>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</si>
  <si>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</si>
  <si>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</si>
  <si>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</si>
  <si>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</si>
  <si>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</si>
  <si>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</si>
  <si>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</si>
  <si>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</si>
  <si>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</si>
  <si>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</si>
  <si>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</si>
  <si>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</si>
  <si>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</si>
  <si>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</si>
  <si>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</si>
  <si>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</si>
  <si>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</si>
  <si>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</si>
  <si>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</si>
  <si>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</si>
  <si>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</si>
  <si>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</si>
  <si>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</si>
  <si>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</si>
  <si>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</si>
  <si>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</si>
  <si>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</si>
  <si>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</si>
  <si>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</si>
  <si>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</si>
  <si>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</si>
  <si>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</si>
  <si>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</si>
  <si>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</si>
  <si>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</si>
  <si>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</si>
  <si>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</si>
  <si>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</si>
  <si>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</si>
  <si>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</si>
  <si>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</si>
  <si>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</si>
  <si>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</si>
  <si>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</si>
  <si>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</si>
  <si>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</si>
  <si>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</si>
  <si>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</si>
  <si>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</si>
  <si>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</si>
  <si>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</si>
  <si>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</si>
  <si>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</si>
  <si>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</si>
  <si>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</si>
  <si>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</si>
  <si>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</si>
  <si>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</si>
  <si>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</si>
  <si>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</si>
  <si>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</si>
  <si>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</si>
  <si>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</si>
  <si>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</si>
  <si>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</si>
  <si>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</si>
  <si>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</si>
  <si>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</si>
  <si>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</si>
  <si>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</si>
  <si>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</si>
  <si>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</si>
  <si>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</si>
  <si>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</si>
  <si>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</si>
  <si>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</si>
  <si>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</si>
  <si>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</si>
  <si>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</si>
  <si>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</si>
  <si>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</si>
  <si>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</si>
  <si>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</si>
  <si>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</si>
  <si>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</si>
  <si>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</si>
  <si>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</si>
  <si>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</si>
  <si>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</si>
  <si>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</si>
  <si>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</si>
  <si>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</si>
  <si>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</si>
  <si>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</si>
  <si>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</si>
  <si>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</si>
  <si>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</si>
  <si>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</si>
  <si>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</si>
  <si>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</si>
  <si>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</si>
  <si>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</si>
  <si>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</si>
  <si>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</si>
  <si>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</si>
  <si>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</si>
  <si>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</si>
  <si>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</si>
  <si>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</si>
  <si>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</si>
  <si>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</si>
  <si>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</si>
  <si>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</si>
  <si>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</si>
  <si>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</si>
  <si>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</si>
  <si>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</si>
  <si>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</si>
  <si>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</si>
  <si>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</si>
  <si>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</si>
  <si>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</si>
  <si>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</si>
  <si>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</si>
  <si>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</si>
  <si>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</si>
  <si>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</si>
  <si>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</si>
  <si>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</si>
  <si>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</si>
  <si>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</si>
  <si>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</si>
  <si>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</si>
  <si>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</si>
  <si>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</si>
  <si>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</si>
  <si>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</si>
  <si>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</si>
  <si>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</si>
  <si>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</si>
  <si>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</si>
  <si>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</si>
  <si>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</si>
  <si>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</si>
  <si>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</si>
  <si>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</si>
  <si>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</si>
  <si>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</si>
  <si>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</si>
  <si>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</si>
  <si>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</si>
  <si>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</si>
  <si>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</si>
  <si>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</si>
  <si>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</si>
  <si>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</si>
  <si>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</si>
  <si>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</si>
  <si>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</si>
  <si>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</si>
  <si>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</si>
  <si>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</si>
  <si>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</si>
  <si>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</si>
  <si>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</si>
  <si>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</si>
  <si>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</si>
  <si>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</si>
  <si>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</si>
  <si>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</si>
  <si>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</si>
  <si>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</si>
  <si>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</si>
  <si>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</si>
  <si>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</si>
  <si>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</si>
  <si>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</si>
  <si>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</si>
  <si>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</si>
  <si>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</si>
  <si>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</si>
  <si>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</si>
  <si>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</si>
  <si>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</si>
  <si>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</si>
  <si>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</si>
  <si>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</si>
  <si>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</si>
  <si>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</si>
  <si>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</si>
  <si>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</si>
  <si>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</si>
  <si>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</si>
  <si>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</si>
  <si>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</si>
  <si>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</si>
  <si>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</si>
  <si>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</si>
  <si>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</si>
  <si>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</si>
  <si>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</si>
  <si>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</si>
  <si>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</si>
  <si>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</si>
  <si>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</si>
  <si>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</si>
  <si>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</si>
  <si>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</si>
  <si>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</si>
  <si>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</si>
  <si>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</si>
  <si>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</si>
  <si>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</si>
  <si>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</si>
  <si>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</si>
  <si>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</si>
  <si>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</si>
  <si>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</si>
  <si>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</si>
  <si>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</si>
  <si>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</si>
  <si>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</si>
  <si>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</si>
  <si>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</si>
  <si>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</si>
  <si>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</si>
  <si>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</si>
  <si>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</si>
  <si>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</si>
  <si>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</si>
  <si>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</si>
  <si>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</si>
  <si>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</si>
  <si>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</si>
  <si>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</si>
  <si>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</si>
  <si>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</si>
  <si>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</si>
  <si>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</si>
  <si>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</si>
  <si>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</si>
  <si>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</si>
  <si>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</si>
  <si>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</si>
  <si>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</si>
  <si>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</si>
  <si>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</si>
  <si>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</si>
  <si>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</si>
  <si>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</si>
  <si>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</si>
  <si>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</si>
  <si>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</si>
  <si>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</si>
  <si>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</si>
  <si>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</si>
  <si>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</si>
  <si>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</si>
  <si>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</si>
  <si>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</si>
  <si>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</si>
  <si>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</si>
  <si>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</si>
  <si>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</si>
  <si>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</si>
  <si>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</si>
  <si>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</si>
  <si>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</si>
  <si>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</si>
  <si>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</si>
  <si>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</si>
  <si>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</si>
  <si>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</si>
  <si>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</si>
  <si>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</si>
  <si>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</si>
  <si>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</si>
  <si>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</si>
  <si>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</si>
  <si>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</si>
  <si>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</si>
  <si>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</si>
  <si>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</si>
  <si>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</si>
  <si>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</si>
  <si>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</si>
  <si>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</si>
  <si>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</si>
  <si>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</si>
  <si>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</si>
  <si>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</si>
  <si>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</si>
  <si>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</si>
  <si>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</si>
  <si>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</si>
  <si>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</si>
  <si>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</si>
  <si>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</si>
  <si>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</si>
  <si>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</si>
  <si>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</si>
  <si>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</si>
  <si>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</si>
  <si>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</si>
  <si>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</si>
  <si>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</si>
  <si>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</si>
  <si>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</si>
  <si>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</si>
  <si>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</si>
  <si>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</si>
  <si>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</si>
  <si>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</si>
  <si>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</si>
  <si>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</si>
  <si>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</si>
  <si>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</si>
  <si>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</si>
  <si>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</si>
  <si>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</si>
  <si>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</si>
  <si>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</si>
  <si>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</si>
  <si>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</si>
  <si>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</si>
  <si>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</si>
  <si>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</si>
  <si>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</si>
  <si>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</si>
  <si>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</si>
  <si>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</si>
  <si>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</si>
  <si>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</si>
  <si>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</si>
  <si>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</si>
  <si>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</si>
  <si>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</si>
  <si>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</si>
  <si>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</si>
  <si>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</si>
  <si>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</si>
  <si>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</si>
  <si>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</si>
  <si>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</si>
  <si>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</si>
  <si>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</si>
  <si>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</si>
  <si>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</si>
  <si>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</si>
  <si>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</si>
  <si>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</si>
  <si>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</si>
  <si>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</si>
  <si>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</si>
  <si>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</si>
  <si>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</si>
  <si>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</si>
  <si>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</si>
  <si>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</si>
  <si>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</si>
  <si>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</si>
  <si>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</si>
  <si>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</si>
  <si>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</si>
  <si>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</si>
  <si>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</si>
  <si>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</si>
  <si>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</si>
  <si>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</si>
  <si>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</si>
  <si>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</si>
  <si>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</si>
  <si>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</si>
  <si>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</si>
  <si>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</si>
  <si>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</si>
  <si>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</si>
  <si>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</si>
  <si>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</si>
  <si>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</si>
  <si>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</si>
  <si>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</si>
  <si>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</si>
  <si>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</si>
  <si>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</si>
  <si>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</si>
  <si>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</si>
  <si>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</si>
  <si>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</si>
  <si>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</si>
  <si>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</si>
  <si>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</si>
  <si>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</si>
  <si>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</si>
  <si>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</si>
  <si>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</si>
  <si>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</si>
  <si>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</si>
  <si>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</si>
  <si>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</si>
  <si>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</si>
  <si>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</si>
  <si>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</si>
  <si>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</si>
  <si>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</si>
  <si>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</si>
  <si>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</si>
  <si>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</si>
  <si>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</si>
  <si>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</si>
  <si>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</si>
  <si>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</si>
  <si>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</si>
  <si>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</si>
  <si>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</si>
  <si>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</si>
  <si>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</si>
  <si>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</si>
  <si>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</si>
  <si>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</si>
  <si>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</si>
  <si>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</si>
  <si>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</si>
  <si>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</si>
  <si>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</si>
  <si>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</si>
  <si>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</si>
  <si>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</si>
  <si>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</si>
  <si>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</si>
  <si>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</si>
  <si>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</si>
  <si>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</si>
  <si>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</si>
  <si>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</si>
  <si>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</si>
  <si>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</si>
  <si>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</si>
  <si>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</si>
  <si>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</si>
  <si>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</si>
  <si>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</si>
  <si>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</si>
  <si>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</si>
  <si>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</si>
  <si>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</si>
  <si>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</si>
  <si>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</si>
  <si>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</si>
  <si>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</si>
  <si>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</si>
  <si>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</si>
  <si>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</si>
  <si>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</si>
  <si>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</si>
  <si>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</si>
  <si>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</si>
  <si>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</si>
  <si>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</si>
  <si>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</si>
  <si>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</si>
  <si>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</si>
  <si>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</si>
  <si>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</si>
  <si>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</si>
  <si>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</si>
  <si>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</si>
  <si>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</si>
  <si>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</si>
  <si>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</si>
  <si>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</si>
  <si>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</si>
  <si>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</si>
  <si>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</si>
  <si>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</si>
  <si>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</si>
  <si>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</si>
  <si>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</si>
  <si>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</si>
  <si>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</si>
  <si>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</si>
  <si>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</si>
  <si>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</si>
  <si>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</si>
  <si>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</si>
  <si>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</si>
  <si>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</si>
  <si>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</si>
  <si>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</si>
  <si>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</si>
  <si>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</si>
  <si>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</si>
  <si>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</si>
  <si>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</si>
  <si>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</si>
  <si>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</si>
  <si>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</si>
  <si>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</si>
  <si>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</si>
  <si>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</si>
  <si>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</si>
  <si>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</si>
  <si>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</si>
  <si>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</si>
  <si>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</si>
  <si>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</si>
  <si>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</si>
  <si>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</si>
  <si>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</si>
  <si>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</si>
  <si>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</si>
  <si>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</si>
  <si>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</si>
  <si>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</si>
  <si>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</si>
  <si>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</si>
  <si>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</si>
  <si>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</si>
  <si>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</si>
  <si>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</si>
  <si>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</si>
  <si>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</si>
  <si>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</si>
  <si>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</si>
  <si>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</si>
  <si>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</si>
  <si>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</si>
  <si>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</si>
  <si>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</si>
  <si>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</si>
  <si>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</si>
  <si>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</si>
  <si>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</si>
  <si>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</si>
  <si>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</si>
  <si>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</si>
  <si>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</si>
  <si>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</si>
  <si>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</si>
  <si>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</si>
  <si>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</si>
  <si>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</si>
  <si>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</si>
  <si>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</si>
  <si>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</si>
  <si>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</si>
  <si>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</si>
  <si>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</si>
  <si>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</si>
  <si>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</si>
  <si>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</si>
  <si>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</si>
  <si>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</si>
  <si>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</si>
  <si>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</si>
  <si>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</si>
  <si>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</si>
  <si>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</si>
  <si>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</si>
  <si>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</si>
  <si>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</si>
  <si>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</si>
  <si>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</si>
  <si>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</si>
  <si>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</si>
  <si>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</si>
  <si>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</si>
  <si>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</si>
  <si>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</si>
  <si>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</si>
  <si>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</si>
  <si>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</si>
  <si>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</si>
  <si>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</si>
  <si>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</si>
  <si>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</si>
  <si>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</si>
  <si>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</si>
  <si>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</si>
  <si>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</si>
  <si>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</si>
  <si>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</si>
  <si>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</si>
  <si>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</si>
  <si>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</si>
  <si>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</si>
  <si>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</si>
  <si>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</si>
  <si>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</si>
  <si>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</si>
  <si>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</si>
  <si>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</si>
  <si>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</si>
  <si>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</si>
  <si>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</si>
  <si>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</si>
  <si>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</si>
  <si>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</si>
  <si>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</si>
  <si>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</si>
  <si>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</si>
  <si>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</si>
  <si>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</si>
  <si>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</si>
  <si>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</si>
  <si>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</si>
  <si>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</si>
  <si>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</si>
  <si>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</si>
  <si>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</si>
  <si>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</si>
  <si>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</si>
  <si>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</si>
  <si>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</si>
  <si>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</si>
  <si>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</si>
  <si>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</si>
  <si>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</si>
  <si>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</si>
  <si>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</si>
  <si>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</si>
  <si>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</si>
  <si>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</si>
  <si>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</si>
  <si>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</si>
  <si>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</si>
  <si>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</si>
  <si>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</si>
  <si>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</si>
  <si>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</si>
  <si>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</si>
  <si>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</si>
  <si>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</si>
  <si>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</si>
  <si>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</si>
  <si>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</si>
  <si>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</si>
  <si>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</si>
  <si>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</si>
  <si>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</si>
  <si>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</si>
  <si>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</si>
  <si>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</si>
  <si>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</si>
  <si>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</si>
  <si>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</si>
  <si>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</si>
  <si>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</si>
  <si>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</si>
  <si>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</si>
  <si>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</si>
  <si>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</si>
  <si>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</si>
  <si>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</si>
  <si>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</si>
  <si>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</si>
  <si>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</si>
  <si>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</si>
  <si>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</si>
  <si>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</si>
  <si>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</si>
  <si>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</si>
  <si>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</si>
  <si>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</si>
  <si>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</si>
  <si>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</si>
  <si>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</si>
  <si>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</si>
  <si>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</si>
  <si>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</si>
  <si>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</si>
  <si>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</si>
  <si>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</si>
  <si>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</si>
  <si>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</si>
  <si>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</si>
  <si>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</si>
  <si>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</si>
  <si>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</si>
  <si>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</si>
  <si>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</si>
  <si>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</si>
  <si>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</si>
  <si>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</si>
  <si>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</si>
  <si>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</si>
  <si>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</si>
  <si>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</si>
  <si>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</si>
  <si>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</si>
  <si>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</si>
  <si>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</si>
  <si>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</si>
  <si>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</si>
  <si>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</si>
  <si>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</si>
  <si>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</si>
  <si>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</si>
  <si>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</si>
  <si>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</si>
  <si>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</si>
  <si>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</si>
  <si>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</si>
  <si>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</si>
  <si>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</si>
  <si>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</si>
  <si>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</si>
  <si>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</si>
  <si>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</si>
  <si>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</si>
  <si>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</si>
  <si>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</si>
  <si>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</si>
  <si>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</si>
  <si>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</si>
  <si>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</si>
  <si>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</si>
  <si>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</si>
  <si>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</si>
  <si>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</si>
  <si>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</si>
  <si>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</si>
  <si>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</si>
  <si>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</si>
  <si>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</si>
  <si>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</si>
  <si>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</si>
  <si>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</si>
  <si>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</si>
  <si>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</si>
  <si>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</si>
  <si>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</si>
  <si>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</si>
  <si>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</si>
  <si>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</si>
  <si>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</si>
  <si>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</si>
  <si>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</si>
  <si>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</si>
  <si>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</si>
  <si>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</si>
  <si>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</si>
  <si>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</si>
  <si>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</si>
  <si>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</si>
  <si>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</si>
  <si>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</si>
  <si>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</si>
  <si>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</si>
  <si>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</si>
  <si>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</si>
  <si>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</si>
  <si>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</si>
  <si>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</si>
  <si>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</si>
  <si>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</si>
  <si>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</si>
  <si>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</si>
  <si>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</si>
  <si>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</si>
  <si>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</si>
  <si>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</si>
  <si>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</si>
  <si>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</si>
  <si>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</si>
  <si>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</si>
  <si>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</si>
  <si>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</si>
  <si>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</si>
  <si>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</si>
  <si>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</si>
  <si>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</si>
  <si>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</si>
  <si>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</si>
  <si>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</si>
  <si>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</si>
  <si>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</si>
  <si>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</si>
  <si>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</si>
  <si>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</si>
  <si>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</si>
  <si>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</si>
  <si>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</si>
  <si>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</si>
  <si>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</si>
  <si>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</si>
  <si>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</si>
  <si>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</si>
  <si>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</si>
  <si>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</si>
  <si>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</si>
  <si>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</si>
  <si>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</si>
  <si>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</si>
  <si>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</si>
  <si>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</si>
  <si>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</si>
  <si>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</si>
  <si>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</si>
  <si>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</si>
  <si>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</si>
  <si>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</si>
  <si>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</si>
  <si>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</si>
  <si>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</si>
  <si>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</si>
  <si>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</si>
  <si>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</si>
  <si>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</si>
  <si>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</si>
  <si>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</si>
  <si>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</si>
  <si>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</si>
  <si>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</si>
  <si>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</si>
  <si>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</si>
  <si>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</si>
  <si>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</si>
  <si>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</si>
  <si>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</si>
  <si>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</si>
  <si>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</si>
  <si>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</si>
  <si>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</si>
  <si>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</si>
  <si>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</si>
  <si>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</si>
  <si>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</si>
  <si>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</si>
  <si>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</si>
  <si>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</si>
  <si>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</si>
  <si>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</si>
  <si>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</si>
  <si>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</si>
  <si>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</si>
  <si>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</si>
  <si>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</si>
  <si>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</si>
  <si>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</si>
  <si>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</si>
  <si>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</si>
  <si>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</si>
  <si>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</si>
  <si>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</si>
  <si>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</si>
  <si>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</si>
  <si>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</si>
  <si>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</si>
  <si>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</si>
  <si>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</si>
  <si>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</si>
  <si>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</si>
  <si>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</si>
  <si>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</si>
  <si>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</si>
  <si>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</si>
  <si>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</si>
  <si>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</si>
  <si>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</si>
  <si>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</si>
  <si>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</si>
  <si>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</si>
  <si>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</si>
  <si>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</si>
  <si>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</si>
  <si>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</si>
  <si>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</si>
  <si>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</si>
  <si>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</si>
  <si>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</si>
  <si>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</si>
  <si>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</si>
  <si>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</si>
  <si>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</si>
  <si>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</si>
  <si>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</si>
  <si>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</si>
  <si>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</si>
  <si>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</si>
  <si>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</si>
  <si>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</si>
  <si>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</si>
  <si>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</si>
  <si>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</si>
  <si>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</si>
  <si>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</si>
  <si>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</si>
  <si>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</si>
  <si>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</si>
  <si>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</si>
  <si>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</si>
  <si>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</si>
  <si>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</si>
  <si>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</si>
  <si>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</si>
  <si>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</si>
  <si>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</si>
  <si>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</si>
  <si>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</si>
  <si>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</si>
  <si>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</si>
  <si>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</si>
  <si>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</si>
  <si>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</si>
  <si>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</si>
  <si>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</si>
  <si>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</si>
  <si>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</si>
  <si>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</si>
  <si>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</si>
  <si>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</si>
  <si>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</si>
  <si>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</si>
  <si>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</si>
  <si>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</si>
  <si>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</si>
  <si>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</si>
  <si>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</si>
  <si>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</si>
  <si>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</si>
  <si>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</si>
  <si>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</si>
  <si>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</si>
  <si>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</si>
  <si>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</si>
  <si>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</si>
  <si>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</si>
  <si>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</si>
  <si>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</si>
  <si>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</si>
  <si>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</si>
  <si>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</si>
  <si>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</si>
  <si>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</si>
  <si>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</si>
  <si>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</si>
  <si>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</si>
  <si>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</si>
  <si>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</si>
  <si>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</si>
  <si>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</si>
  <si>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</si>
  <si>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</si>
  <si>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</si>
  <si>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</si>
  <si>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</si>
  <si>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</si>
  <si>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</si>
  <si>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</si>
  <si>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</si>
  <si>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</si>
  <si>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</si>
  <si>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</si>
  <si>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</si>
  <si>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</si>
  <si>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</si>
  <si>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</si>
  <si>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</si>
  <si>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</si>
  <si>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</si>
  <si>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</si>
  <si>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</si>
  <si>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</si>
  <si>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</si>
  <si>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</si>
  <si>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</si>
  <si>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</si>
  <si>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</si>
  <si>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</si>
  <si>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</si>
  <si>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</si>
  <si>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</si>
  <si>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</si>
  <si>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</si>
  <si>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</si>
  <si>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</si>
  <si>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</si>
  <si>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</si>
  <si>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</si>
  <si>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</si>
  <si>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</si>
  <si>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</si>
  <si>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</si>
  <si>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</si>
  <si>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</si>
  <si>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</si>
  <si>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</si>
  <si>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</si>
  <si>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</si>
  <si>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</si>
  <si>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</si>
  <si>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</si>
  <si>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</si>
  <si>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</si>
  <si>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</si>
  <si>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</si>
  <si>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</si>
  <si>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</si>
  <si>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</si>
  <si>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</si>
  <si>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</si>
  <si>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</si>
  <si>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</si>
  <si>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</si>
  <si>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</si>
  <si>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</si>
  <si>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</si>
  <si>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</si>
  <si>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</si>
  <si>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</si>
  <si>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</si>
  <si>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</si>
  <si>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</si>
  <si>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</si>
  <si>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</si>
  <si>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</si>
  <si>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</si>
  <si>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</si>
  <si>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</si>
  <si>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</si>
  <si>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</si>
  <si>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</si>
  <si>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</si>
  <si>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</si>
  <si>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</si>
  <si>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</si>
  <si>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</si>
  <si>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</si>
  <si>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</si>
  <si>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</si>
  <si>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</si>
  <si>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</si>
  <si>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</si>
  <si>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</si>
  <si>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</si>
  <si>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</si>
  <si>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</si>
  <si>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</si>
  <si>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</si>
  <si>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</si>
  <si>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</si>
  <si>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</si>
  <si>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</si>
  <si>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</si>
  <si>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</si>
  <si>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</si>
  <si>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</si>
  <si>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</si>
  <si>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</si>
  <si>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</si>
  <si>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</si>
  <si>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</si>
  <si>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</si>
  <si>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</si>
  <si>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</si>
  <si>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</si>
  <si>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</si>
  <si>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</si>
  <si>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</si>
  <si>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</si>
  <si>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</si>
  <si>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</si>
  <si>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</si>
  <si>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</si>
  <si>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</si>
  <si>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</si>
  <si>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</si>
  <si>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</si>
  <si>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</si>
  <si>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</si>
  <si>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</si>
  <si>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</si>
  <si>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</si>
  <si>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</si>
  <si>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</si>
  <si>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</si>
  <si>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</si>
  <si>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</si>
  <si>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</si>
  <si>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</si>
  <si>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</si>
  <si>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</si>
  <si>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</si>
  <si>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</si>
  <si>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</si>
  <si>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</si>
  <si>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</si>
  <si>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</si>
  <si>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</si>
  <si>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</si>
  <si>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</si>
  <si>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</si>
  <si>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</si>
  <si>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</si>
  <si>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</si>
  <si>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</si>
  <si>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</si>
  <si>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</si>
  <si>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</si>
  <si>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</si>
  <si>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</si>
  <si>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</si>
  <si>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</si>
  <si>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</si>
  <si>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</si>
  <si>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</si>
  <si>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</si>
  <si>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</si>
  <si>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</si>
  <si>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</si>
  <si>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</si>
  <si>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</si>
  <si>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</si>
  <si>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</si>
  <si>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</si>
  <si>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</si>
  <si>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</si>
  <si>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</si>
  <si>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</si>
  <si>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</si>
  <si>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</si>
  <si>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</si>
  <si>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</si>
  <si>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</si>
  <si>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</si>
  <si>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</si>
  <si>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</si>
  <si>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</si>
  <si>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</si>
  <si>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</si>
  <si>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</si>
  <si>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</si>
  <si>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</si>
  <si>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</si>
  <si>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</si>
  <si>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</si>
  <si>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</si>
  <si>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</si>
  <si>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</si>
  <si>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</si>
  <si>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</si>
  <si>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</si>
  <si>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</si>
  <si>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</si>
  <si>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</si>
  <si>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</si>
  <si>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</si>
  <si>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</si>
  <si>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</si>
  <si>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</si>
  <si>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</si>
  <si>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</si>
  <si>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</si>
  <si>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</si>
  <si>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</si>
  <si>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</si>
  <si>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</si>
  <si>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</si>
  <si>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</si>
  <si>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</si>
  <si>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</si>
  <si>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</si>
  <si>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</si>
  <si>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</si>
  <si>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</si>
  <si>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</si>
  <si>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</si>
  <si>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</si>
  <si>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</si>
  <si>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</si>
  <si>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</si>
  <si>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</si>
  <si>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</si>
  <si>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</si>
  <si>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</si>
  <si>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</si>
  <si>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</si>
  <si>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</si>
  <si>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</si>
  <si>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</si>
  <si>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</si>
  <si>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</si>
  <si>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</si>
  <si>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</si>
  <si>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</si>
  <si>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</si>
  <si>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</si>
  <si>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</si>
  <si>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</si>
  <si>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</si>
  <si>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</si>
  <si>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</si>
  <si>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</si>
  <si>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</si>
  <si>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</si>
  <si>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</si>
  <si>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</si>
  <si>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</si>
  <si>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</si>
  <si>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</si>
  <si>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</si>
  <si>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</si>
  <si>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</si>
  <si>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</si>
  <si>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</si>
  <si>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</si>
  <si>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</si>
  <si>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</si>
  <si>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</si>
  <si>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</si>
  <si>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</si>
  <si>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</si>
  <si>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</si>
  <si>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</si>
  <si>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</si>
  <si>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</si>
  <si>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</si>
  <si>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</si>
  <si>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</si>
  <si>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</si>
  <si>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</si>
  <si>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</si>
  <si>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</si>
  <si>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</si>
  <si>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</si>
  <si>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</si>
  <si>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</si>
  <si>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</si>
  <si>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</si>
  <si>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</si>
  <si>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</si>
  <si>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</si>
  <si>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</si>
  <si>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</si>
  <si>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</si>
  <si>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</si>
  <si>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</si>
  <si>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</si>
  <si>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</si>
  <si>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</si>
  <si>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</si>
  <si>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</si>
  <si>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</si>
  <si>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</si>
  <si>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</si>
  <si>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</si>
  <si>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</si>
  <si>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</si>
  <si>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</si>
  <si>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</si>
  <si>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</si>
  <si>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</si>
  <si>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</si>
  <si>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</si>
  <si>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</si>
  <si>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</si>
  <si>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</si>
  <si>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</si>
  <si>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</si>
  <si>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</si>
  <si>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</si>
  <si>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</si>
  <si>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</si>
  <si>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</si>
  <si>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</si>
  <si>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</si>
  <si>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</si>
  <si>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</si>
  <si>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</si>
  <si>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</si>
  <si>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</si>
  <si>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</si>
  <si>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</si>
  <si>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</si>
  <si>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</si>
  <si>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</si>
  <si>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</si>
  <si>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</si>
  <si>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</si>
  <si>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</si>
  <si>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</si>
  <si>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</si>
  <si>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</si>
  <si>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</si>
  <si>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</si>
  <si>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</si>
  <si>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</si>
  <si>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</si>
  <si>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</si>
  <si>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</si>
  <si>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</si>
  <si>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</si>
  <si>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</si>
  <si>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</si>
  <si>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</si>
  <si>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</si>
  <si>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</si>
  <si>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</si>
  <si>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</si>
  <si>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</si>
  <si>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</si>
  <si>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</si>
  <si>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</si>
  <si>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</si>
  <si>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</si>
  <si>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</si>
  <si>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</si>
  <si>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</si>
  <si>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</si>
  <si>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</si>
  <si>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</si>
  <si>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</si>
  <si>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</si>
  <si>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</si>
  <si>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</si>
  <si>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</si>
  <si>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</si>
  <si>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</si>
  <si>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</si>
  <si>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</si>
  <si>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</si>
  <si>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</si>
  <si>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</si>
  <si>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</si>
  <si>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</si>
  <si>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</si>
  <si>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</si>
  <si>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</si>
  <si>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</si>
  <si>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</si>
  <si>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</si>
  <si>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</si>
  <si>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</si>
  <si>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</si>
  <si>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</si>
  <si>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</si>
  <si>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</si>
  <si>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</si>
  <si>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</si>
  <si>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</si>
  <si>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</si>
  <si>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</si>
  <si>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</si>
  <si>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</si>
  <si>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</si>
  <si>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</si>
  <si>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</si>
  <si>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</si>
  <si>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</si>
  <si>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</si>
  <si>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</si>
  <si>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</si>
  <si>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</si>
  <si>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</si>
  <si>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</si>
  <si>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</si>
  <si>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</si>
  <si>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</si>
  <si>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</si>
  <si>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</si>
  <si>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</si>
  <si>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</si>
  <si>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</si>
  <si>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</si>
  <si>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</si>
  <si>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</si>
  <si>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</si>
  <si>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</si>
  <si>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</si>
  <si>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</si>
  <si>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</si>
  <si>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</si>
  <si>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</si>
  <si>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</si>
  <si>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</si>
  <si>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</si>
  <si>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</si>
  <si>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</si>
  <si>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</si>
  <si>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</si>
  <si>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</si>
  <si>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</si>
  <si>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</si>
  <si>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</si>
  <si>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</si>
  <si>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</si>
  <si>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</si>
  <si>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</si>
  <si>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</si>
  <si>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</si>
  <si>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</si>
  <si>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</si>
  <si>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</si>
  <si>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</si>
  <si>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</si>
  <si>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</si>
  <si>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</si>
  <si>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</si>
  <si>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</si>
  <si>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</si>
  <si>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</si>
  <si>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</si>
  <si>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</si>
  <si>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</si>
  <si>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</si>
  <si>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</si>
  <si>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</si>
  <si>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</si>
  <si>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</si>
  <si>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</si>
  <si>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</si>
  <si>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</si>
  <si>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</si>
  <si>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</si>
  <si>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</si>
  <si>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</si>
  <si>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</si>
  <si>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</si>
  <si>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</si>
  <si>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</si>
  <si>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</si>
  <si>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</si>
  <si>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</si>
  <si>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</si>
  <si>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</si>
  <si>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</si>
  <si>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</si>
  <si>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</si>
  <si>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</si>
  <si>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</si>
  <si>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</si>
  <si>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</si>
  <si>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</si>
  <si>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</si>
  <si>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</si>
  <si>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</si>
  <si>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</si>
  <si>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</si>
  <si>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</si>
  <si>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</si>
  <si>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</si>
  <si>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</si>
  <si>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</si>
  <si>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</si>
  <si>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</si>
  <si>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</si>
  <si>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</si>
  <si>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</si>
  <si>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</si>
  <si>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</si>
  <si>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</si>
  <si>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</si>
  <si>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</si>
  <si>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</si>
  <si>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</si>
  <si>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</si>
  <si>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</si>
  <si>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</si>
  <si>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</si>
  <si>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</si>
  <si>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</si>
  <si>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</si>
  <si>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</si>
  <si>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</si>
  <si>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</si>
  <si>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</si>
  <si>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</si>
  <si>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</si>
  <si>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</si>
  <si>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</si>
  <si>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</si>
  <si>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</si>
  <si>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</si>
  <si>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</si>
  <si>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</si>
  <si>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</si>
  <si>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</si>
  <si>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</si>
  <si>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</si>
  <si>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</si>
  <si>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</si>
  <si>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</si>
  <si>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</si>
  <si>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</si>
  <si>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</si>
  <si>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</si>
  <si>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</si>
  <si>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</si>
  <si>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</si>
  <si>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</si>
  <si>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</si>
  <si>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</si>
  <si>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</si>
  <si>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</si>
  <si>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</si>
  <si>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</si>
  <si>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</si>
  <si>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</si>
  <si>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</si>
  <si>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</si>
  <si>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</si>
  <si>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</si>
  <si>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</si>
  <si>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</si>
  <si>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</si>
  <si>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</si>
  <si>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</si>
  <si>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</si>
  <si>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</si>
  <si>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</si>
  <si>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</si>
  <si>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</si>
  <si>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</si>
  <si>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</si>
  <si>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</si>
  <si>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</si>
  <si>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</si>
  <si>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</si>
  <si>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</si>
  <si>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</si>
  <si>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</si>
  <si>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</si>
  <si>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</si>
  <si>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</si>
  <si>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</si>
  <si>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</si>
  <si>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</si>
  <si>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</si>
  <si>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</si>
  <si>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</si>
  <si>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</si>
  <si>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</si>
  <si>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</si>
  <si>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</si>
  <si>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</si>
  <si>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</si>
  <si>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</si>
  <si>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</si>
  <si>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</si>
  <si>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</si>
  <si>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</si>
  <si>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</si>
  <si>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</si>
  <si>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</si>
  <si>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</si>
  <si>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</si>
  <si>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</si>
  <si>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</si>
  <si>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</si>
  <si>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</si>
  <si>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</si>
  <si>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</si>
  <si>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</si>
  <si>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</si>
  <si>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</si>
  <si>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</si>
  <si>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</si>
  <si>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</si>
  <si>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</si>
  <si>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</si>
  <si>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</si>
  <si>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</si>
  <si>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</si>
  <si>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</si>
  <si>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</si>
  <si>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</si>
  <si>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</si>
  <si>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</si>
  <si>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</si>
  <si>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</si>
  <si>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</si>
  <si>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</si>
  <si>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</si>
  <si>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</si>
  <si>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</si>
  <si>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</si>
  <si>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</si>
  <si>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</si>
  <si>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</si>
  <si>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</si>
  <si>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</si>
  <si>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</si>
  <si>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</si>
  <si>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</si>
  <si>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</si>
  <si>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</si>
  <si>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</si>
  <si>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</si>
  <si>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</si>
  <si>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</si>
  <si>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</si>
  <si>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</si>
  <si>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</si>
  <si>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</si>
  <si>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</si>
  <si>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</si>
  <si>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</si>
  <si>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</si>
  <si>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</si>
  <si>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</si>
  <si>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</si>
  <si>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</si>
  <si>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</si>
  <si>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</si>
  <si>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</si>
  <si>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</si>
  <si>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</si>
  <si>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</si>
  <si>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</si>
  <si>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</si>
  <si>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</si>
  <si>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</si>
  <si>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</si>
  <si>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</si>
  <si>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</si>
  <si>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</si>
  <si>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</si>
  <si>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</si>
  <si>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</si>
  <si>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</si>
  <si>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</si>
  <si>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</si>
  <si>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</si>
  <si>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</si>
  <si>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</si>
  <si>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</si>
  <si>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</si>
  <si>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</si>
  <si>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</si>
  <si>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</si>
  <si>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</si>
  <si>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</si>
  <si>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</si>
  <si>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</si>
  <si>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</si>
  <si>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</si>
  <si>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</si>
  <si>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</si>
  <si>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</si>
  <si>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</si>
  <si>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</si>
  <si>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</si>
  <si>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</si>
  <si>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</si>
  <si>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</si>
  <si>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</si>
  <si>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</si>
  <si>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</si>
  <si>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</si>
  <si>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</si>
  <si>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</si>
  <si>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</si>
  <si>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</si>
  <si>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</si>
  <si>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</si>
  <si>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</si>
  <si>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</si>
  <si>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</si>
  <si>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</si>
  <si>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</si>
  <si>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</si>
  <si>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</si>
  <si>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</si>
  <si>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</si>
  <si>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</si>
  <si>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</si>
  <si>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</si>
  <si>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</si>
  <si>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</si>
  <si>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</si>
  <si>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</si>
  <si>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</si>
  <si>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</si>
  <si>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</si>
  <si>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</si>
  <si>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</si>
  <si>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</si>
  <si>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</si>
  <si>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</si>
  <si>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</si>
  <si>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</si>
  <si>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</si>
  <si>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</si>
  <si>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</si>
  <si>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</si>
  <si>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</si>
  <si>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</si>
  <si>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</si>
  <si>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</si>
  <si>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</si>
  <si>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</si>
  <si>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</si>
  <si>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</si>
  <si>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</si>
  <si>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</si>
  <si>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</si>
  <si>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</si>
  <si>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</si>
  <si>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</si>
  <si>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</si>
  <si>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</si>
  <si>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</si>
  <si>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</si>
  <si>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</si>
  <si>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</si>
  <si>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</si>
  <si>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</si>
  <si>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</si>
  <si>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</si>
  <si>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</si>
  <si>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</si>
  <si>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</si>
  <si>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</si>
  <si>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</si>
  <si>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</si>
  <si>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</si>
  <si>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</si>
  <si>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</si>
  <si>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</si>
  <si>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</si>
  <si>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</si>
  <si>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</si>
  <si>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</si>
  <si>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</si>
  <si>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</si>
  <si>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</si>
  <si>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</si>
  <si>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</si>
  <si>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</si>
  <si>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</si>
  <si>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</si>
  <si>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</si>
  <si>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</si>
  <si>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</si>
  <si>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</si>
  <si>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</si>
  <si>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</si>
  <si>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</si>
  <si>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</si>
  <si>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</si>
  <si>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</si>
  <si>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</si>
  <si>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</si>
  <si>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</si>
  <si>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</si>
  <si>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</si>
  <si>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</si>
  <si>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</si>
  <si>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</si>
  <si>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</si>
  <si>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</si>
  <si>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</si>
  <si>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</si>
  <si>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</si>
  <si>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</si>
  <si>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</si>
  <si>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</si>
  <si>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</si>
  <si>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</si>
  <si>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</si>
  <si>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</si>
  <si>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</si>
  <si>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</si>
  <si>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</si>
  <si>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</si>
  <si>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</si>
  <si>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</si>
  <si>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</si>
  <si>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</si>
  <si>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</si>
  <si>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</si>
  <si>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</si>
  <si>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</si>
  <si>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</si>
  <si>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</si>
  <si>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</si>
  <si>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</si>
  <si>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</si>
  <si>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</si>
  <si>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</si>
  <si>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</si>
  <si>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</si>
  <si>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</si>
  <si>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</si>
  <si>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</si>
  <si>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</si>
  <si>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</si>
  <si>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</si>
  <si>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</si>
  <si>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</si>
  <si>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</si>
  <si>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</si>
  <si>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</si>
  <si>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</si>
  <si>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</si>
  <si>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</si>
  <si>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</si>
  <si>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</si>
  <si>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</si>
  <si>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</si>
  <si>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</si>
  <si>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</si>
  <si>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</si>
  <si>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</si>
  <si>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</si>
  <si>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</si>
  <si>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</si>
  <si>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</si>
  <si>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</si>
  <si>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</si>
  <si>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</si>
  <si>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</si>
  <si>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</si>
  <si>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</si>
  <si>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</si>
  <si>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</si>
  <si>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</si>
  <si>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</si>
  <si>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</si>
  <si>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</si>
  <si>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</si>
  <si>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</si>
  <si>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</si>
  <si>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</si>
  <si>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</si>
  <si>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</si>
  <si>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</si>
  <si>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</si>
  <si>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</si>
  <si>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</si>
  <si>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</si>
  <si>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</si>
  <si>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</si>
  <si>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</si>
  <si>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</si>
  <si>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</si>
  <si>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</si>
  <si>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</si>
  <si>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</si>
  <si>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</si>
  <si>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</si>
  <si>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</si>
  <si>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</si>
  <si>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</si>
  <si>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</si>
  <si>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</si>
  <si>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</si>
  <si>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</si>
  <si>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</si>
  <si>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</si>
  <si>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</si>
  <si>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</si>
  <si>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</si>
  <si>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</si>
  <si>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</si>
  <si>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</si>
  <si>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</si>
  <si>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</si>
  <si>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</si>
  <si>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</si>
  <si>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</si>
  <si>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</si>
  <si>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</si>
  <si>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</si>
  <si>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</si>
  <si>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</si>
  <si>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</si>
  <si>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</si>
  <si>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</si>
  <si>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</si>
  <si>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</si>
  <si>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</si>
  <si>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</si>
  <si>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</si>
  <si>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</si>
  <si>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</si>
  <si>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</si>
  <si>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</si>
  <si>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</si>
  <si>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</si>
  <si>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</si>
  <si>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</si>
  <si>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</si>
  <si>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</si>
  <si>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</si>
  <si>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</si>
  <si>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</si>
  <si>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</si>
  <si>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</si>
  <si>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</si>
  <si>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</si>
  <si>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</si>
  <si>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</si>
  <si>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</si>
  <si>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</si>
  <si>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</si>
  <si>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</si>
  <si>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</si>
  <si>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</si>
  <si>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</si>
  <si>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</si>
  <si>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</si>
  <si>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</si>
  <si>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</si>
  <si>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</si>
  <si>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</si>
  <si>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</si>
  <si>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</si>
  <si>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</si>
  <si>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</si>
  <si>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</si>
  <si>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</si>
  <si>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</si>
  <si>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</si>
  <si>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</si>
  <si>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</si>
  <si>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</si>
  <si>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</si>
  <si>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</si>
  <si>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</si>
  <si>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</si>
  <si>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</si>
  <si>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</si>
  <si>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</si>
  <si>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</si>
  <si>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</si>
  <si>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</si>
  <si>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</si>
  <si>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</si>
  <si>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</si>
  <si>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</si>
  <si>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</si>
  <si>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</si>
  <si>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</si>
  <si>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</si>
  <si>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</si>
  <si>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</si>
  <si>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</si>
  <si>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</si>
  <si>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</si>
  <si>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</si>
  <si>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</si>
  <si>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</si>
  <si>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</si>
  <si>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</si>
  <si>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</si>
  <si>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</si>
  <si>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</si>
  <si>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</si>
  <si>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</si>
  <si>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</si>
  <si>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</si>
  <si>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</si>
  <si>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</si>
  <si>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</si>
  <si>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</si>
  <si>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</si>
  <si>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</si>
  <si>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</si>
  <si>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</si>
  <si>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</si>
  <si>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</si>
  <si>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</si>
  <si>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</si>
  <si>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</si>
  <si>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</si>
  <si>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</si>
  <si>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</si>
  <si>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</si>
  <si>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</si>
  <si>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</si>
  <si>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</si>
  <si>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</si>
  <si>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</si>
  <si>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</si>
  <si>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</si>
  <si>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</si>
  <si>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</si>
  <si>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</si>
  <si>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</si>
  <si>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</si>
  <si>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</si>
  <si>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</si>
  <si>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</si>
  <si>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</si>
  <si>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</si>
  <si>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</si>
  <si>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</si>
  <si>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</si>
  <si>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</si>
  <si>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</si>
  <si>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</si>
  <si>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</si>
  <si>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</si>
  <si>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</si>
  <si>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</si>
  <si>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</si>
  <si>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</si>
  <si>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</si>
  <si>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</si>
  <si>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</si>
  <si>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</si>
  <si>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</si>
  <si>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</si>
  <si>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</si>
  <si>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</si>
  <si>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</si>
  <si>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</si>
  <si>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</si>
  <si>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</si>
  <si>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</si>
  <si>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</si>
  <si>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</si>
  <si>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</si>
  <si>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</si>
  <si>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</si>
  <si>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</si>
  <si>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</si>
  <si>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</si>
  <si>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</si>
  <si>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</si>
  <si>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</si>
  <si>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</si>
  <si>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</si>
  <si>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</si>
  <si>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</si>
  <si>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</si>
  <si>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</si>
  <si>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</si>
  <si>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</si>
  <si>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</si>
  <si>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</si>
  <si>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</si>
  <si>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</si>
  <si>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</si>
  <si>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</si>
  <si>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</si>
  <si>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</si>
  <si>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</si>
  <si>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</si>
  <si>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</si>
  <si>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</si>
  <si>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</si>
  <si>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</si>
  <si>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</si>
  <si>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</si>
  <si>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</si>
  <si>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</si>
  <si>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</si>
  <si>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</si>
  <si>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</si>
  <si>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</si>
  <si>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</si>
  <si>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</si>
  <si>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</si>
  <si>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</si>
  <si>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</si>
  <si>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</si>
  <si>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</si>
  <si>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</si>
  <si>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</si>
  <si>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</si>
  <si>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</si>
  <si>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</si>
  <si>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</si>
  <si>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</si>
  <si>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</si>
  <si>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</si>
  <si>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</si>
  <si>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</si>
  <si>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</si>
  <si>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</si>
  <si>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</si>
  <si>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</si>
  <si>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</si>
  <si>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</si>
  <si>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</si>
  <si>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</si>
  <si>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</si>
  <si>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</si>
  <si>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</si>
  <si>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</si>
  <si>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</si>
  <si>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</si>
  <si>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</si>
  <si>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</si>
  <si>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</si>
  <si>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</si>
  <si>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</si>
  <si>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</si>
  <si>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</si>
  <si>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</si>
  <si>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</si>
  <si>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</si>
  <si>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</si>
  <si>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</si>
  <si>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</si>
  <si>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</si>
  <si>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</si>
  <si>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</si>
  <si>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</si>
  <si>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</si>
  <si>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</si>
  <si>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</si>
  <si>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</si>
  <si>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</si>
  <si>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</si>
  <si>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</si>
  <si>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</si>
  <si>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</si>
  <si>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</si>
  <si>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</si>
  <si>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</si>
  <si>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</si>
  <si>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</si>
  <si>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</si>
  <si>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</si>
  <si>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</si>
  <si>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</si>
  <si>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</si>
  <si>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</si>
  <si>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</si>
  <si>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</si>
  <si>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</si>
  <si>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</si>
  <si>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</si>
  <si>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</si>
  <si>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</si>
  <si>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</si>
  <si>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</si>
  <si>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</si>
  <si>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</si>
  <si>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</si>
  <si>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</si>
  <si>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</si>
  <si>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</si>
  <si>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</si>
  <si>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</si>
  <si>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</si>
  <si>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</si>
  <si>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</si>
  <si>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</si>
  <si>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</si>
  <si>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</si>
  <si>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</si>
  <si>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</si>
  <si>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</si>
  <si>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</si>
  <si>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</si>
  <si>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</si>
  <si>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</si>
  <si>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</si>
  <si>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</si>
  <si>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</si>
  <si>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</si>
  <si>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</si>
  <si>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</si>
  <si>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</si>
  <si>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</si>
  <si>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</si>
  <si>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</si>
  <si>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</si>
  <si>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</si>
  <si>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</si>
  <si>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</si>
  <si>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</si>
  <si>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</si>
  <si>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</si>
  <si>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</si>
  <si>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</si>
  <si>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</si>
  <si>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</si>
  <si>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</si>
  <si>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</si>
  <si>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</si>
  <si>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</si>
  <si>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</si>
  <si>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</si>
  <si>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</si>
  <si>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</si>
  <si>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</si>
  <si>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</si>
  <si>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</si>
  <si>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</si>
  <si>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</si>
  <si>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</si>
  <si>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</si>
  <si>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</si>
  <si>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</si>
  <si>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</si>
  <si>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</si>
  <si>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</si>
  <si>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</si>
  <si>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</si>
  <si>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</si>
  <si>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</si>
  <si>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</si>
  <si>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</si>
  <si>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</si>
  <si>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</si>
  <si>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</si>
  <si>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</si>
  <si>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</si>
  <si>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</si>
  <si>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</si>
  <si>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</si>
  <si>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</si>
  <si>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</si>
  <si>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</si>
  <si>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</si>
  <si>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</si>
  <si>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</si>
  <si>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</si>
  <si>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</si>
  <si>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</si>
  <si>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</si>
  <si>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</si>
  <si>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</si>
  <si>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</si>
  <si>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</si>
  <si>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</si>
  <si>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</si>
  <si>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</si>
  <si>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</si>
  <si>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</si>
  <si>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</si>
  <si>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</si>
  <si>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</si>
  <si>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</si>
  <si>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</si>
  <si>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</si>
  <si>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</si>
  <si>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</si>
  <si>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</si>
  <si>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</si>
  <si>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</si>
  <si>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</si>
  <si>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</si>
  <si>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</si>
  <si>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</si>
  <si>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</si>
  <si>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</si>
  <si>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</si>
  <si>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</si>
  <si>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</si>
  <si>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</si>
  <si>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</si>
  <si>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</si>
  <si>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</si>
  <si>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</si>
  <si>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</si>
  <si>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</si>
  <si>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</si>
  <si>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</si>
  <si>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</si>
  <si>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</si>
  <si>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</si>
  <si>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</si>
  <si>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</si>
  <si>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</si>
  <si>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</si>
  <si>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</si>
  <si>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</si>
  <si>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</si>
  <si>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</si>
  <si>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</si>
  <si>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</si>
  <si>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</si>
  <si>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</si>
  <si>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</si>
  <si>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</si>
  <si>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</si>
  <si>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</si>
  <si>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</si>
  <si>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</si>
  <si>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</si>
  <si>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</si>
  <si>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</si>
  <si>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</si>
  <si>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</si>
  <si>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</si>
  <si>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</si>
  <si>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</si>
  <si>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</si>
  <si>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</si>
  <si>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</si>
  <si>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</si>
  <si>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</si>
  <si>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</si>
  <si>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</si>
  <si>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</si>
  <si>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</si>
  <si>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</si>
  <si>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</si>
  <si>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</si>
  <si>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</si>
  <si>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</si>
  <si>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</si>
  <si>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</si>
  <si>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</si>
  <si>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</si>
  <si>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</si>
  <si>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</si>
  <si>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</si>
  <si>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</si>
  <si>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</si>
  <si>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</si>
  <si>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</si>
  <si>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</si>
  <si>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</si>
  <si>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</si>
  <si>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</si>
  <si>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</si>
  <si>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</si>
  <si>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</si>
  <si>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</si>
  <si>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</si>
  <si>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</si>
  <si>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</si>
  <si>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</si>
  <si>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</si>
  <si>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</si>
  <si>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</si>
  <si>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</si>
  <si>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</si>
  <si>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</si>
  <si>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</si>
  <si>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</si>
  <si>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</si>
  <si>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</si>
  <si>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</si>
  <si>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</si>
  <si>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</si>
  <si>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</si>
  <si>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</si>
  <si>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</si>
  <si>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</si>
  <si>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</si>
  <si>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</si>
  <si>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</si>
  <si>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</si>
  <si>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</si>
  <si>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</si>
  <si>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</si>
  <si>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</si>
  <si>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</si>
  <si>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</si>
  <si>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</si>
  <si>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</si>
  <si>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</si>
  <si>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</si>
  <si>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</si>
  <si>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</si>
  <si>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</si>
  <si>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</si>
  <si>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</si>
  <si>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</si>
  <si>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</si>
  <si>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</si>
  <si>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</si>
  <si>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</si>
  <si>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</si>
  <si>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</si>
  <si>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</si>
  <si>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</si>
  <si>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</si>
  <si>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</si>
  <si>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</si>
  <si>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</si>
  <si>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</si>
  <si>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</si>
  <si>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</si>
  <si>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</si>
  <si>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</si>
  <si>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</si>
  <si>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</si>
  <si>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</si>
  <si>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</si>
  <si>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</si>
  <si>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</si>
  <si>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</si>
  <si>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</si>
  <si>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</si>
  <si>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</si>
  <si>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</si>
  <si>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</si>
  <si>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</si>
  <si>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</si>
  <si>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</si>
  <si>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</si>
  <si>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</si>
  <si>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</si>
  <si>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</si>
  <si>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</si>
  <si>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</si>
  <si>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</si>
  <si>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</si>
  <si>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</si>
  <si>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</si>
  <si>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</si>
  <si>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</si>
  <si>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</si>
  <si>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</si>
  <si>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</si>
  <si>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</si>
  <si>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</si>
  <si>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</si>
  <si>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</si>
  <si>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</si>
  <si>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</si>
  <si>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</si>
  <si>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</si>
  <si>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</si>
  <si>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</si>
  <si>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</si>
  <si>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</si>
  <si>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</si>
  <si>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</si>
  <si>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</si>
  <si>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</si>
  <si>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</si>
  <si>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</si>
  <si>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</si>
  <si>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</si>
  <si>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</si>
  <si>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</si>
  <si>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</si>
  <si>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</si>
  <si>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</si>
  <si>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</si>
  <si>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</si>
  <si>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</si>
  <si>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</si>
  <si>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</si>
  <si>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</si>
  <si>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</si>
  <si>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</si>
  <si>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</si>
  <si>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</si>
  <si>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</si>
  <si>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</si>
  <si>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</si>
  <si>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</si>
  <si>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</si>
  <si>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</si>
  <si>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</si>
  <si>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</si>
  <si>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</si>
  <si>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</si>
  <si>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</si>
  <si>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</si>
  <si>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</si>
  <si>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</si>
  <si>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</si>
  <si>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</si>
  <si>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</si>
  <si>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</si>
  <si>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</si>
  <si>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</si>
  <si>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</si>
  <si>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</si>
  <si>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</si>
  <si>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</si>
  <si>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</si>
  <si>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</si>
  <si>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</si>
  <si>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</si>
  <si>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</si>
  <si>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</si>
  <si>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</si>
  <si>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</si>
  <si>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</si>
  <si>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</si>
  <si>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</si>
  <si>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</si>
  <si>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</si>
  <si>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</si>
  <si>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</si>
  <si>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</si>
  <si>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</si>
  <si>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</si>
  <si>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</si>
  <si>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</si>
  <si>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</si>
  <si>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</si>
  <si>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</si>
  <si>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</si>
  <si>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</si>
  <si>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</si>
  <si>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</si>
  <si>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</si>
  <si>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</si>
  <si>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</si>
  <si>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</si>
  <si>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</si>
  <si>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</si>
  <si>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</si>
  <si>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</si>
  <si>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</si>
  <si>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</si>
  <si>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</si>
  <si>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</si>
  <si>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</si>
  <si>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</si>
  <si>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</si>
  <si>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</si>
  <si>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</si>
  <si>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</si>
  <si>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</si>
  <si>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</si>
  <si>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</si>
  <si>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</si>
  <si>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</si>
  <si>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</si>
  <si>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</si>
  <si>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</si>
  <si>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</si>
  <si>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</si>
  <si>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</si>
  <si>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</si>
  <si>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</si>
  <si>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</si>
  <si>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</si>
  <si>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</si>
  <si>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</si>
  <si>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</si>
  <si>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</si>
  <si>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</si>
  <si>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</si>
  <si>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</si>
  <si>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</si>
  <si>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</si>
  <si>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</si>
  <si>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</si>
  <si>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</si>
  <si>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</si>
  <si>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</si>
  <si>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</si>
  <si>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</si>
  <si>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</si>
  <si>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</si>
  <si>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</si>
  <si>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</si>
  <si>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</si>
  <si>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</si>
  <si>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</si>
  <si>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</si>
  <si>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</si>
  <si>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</si>
  <si>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</si>
  <si>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</si>
  <si>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</si>
  <si>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</si>
  <si>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</si>
  <si>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</si>
  <si>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</si>
  <si>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</si>
  <si>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</si>
  <si>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</si>
  <si>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</si>
  <si>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</si>
  <si>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</si>
  <si>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</si>
  <si>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</si>
  <si>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</si>
  <si>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</si>
  <si>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</si>
  <si>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</si>
  <si>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</si>
  <si>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</si>
  <si>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</si>
  <si>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</si>
  <si>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</si>
  <si>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</si>
  <si>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</si>
  <si>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</si>
  <si>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</si>
  <si>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</si>
  <si>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</si>
  <si>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</si>
  <si>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</si>
  <si>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</si>
  <si>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</si>
  <si>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</si>
  <si>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</si>
  <si>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</si>
  <si>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</si>
  <si>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</si>
  <si>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</si>
  <si>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</si>
  <si>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</si>
  <si>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</si>
  <si>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</si>
  <si>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</si>
  <si>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</si>
  <si>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</si>
  <si>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</si>
  <si>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</si>
  <si>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</si>
  <si>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</si>
  <si>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</si>
  <si>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</si>
  <si>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</si>
  <si>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</si>
  <si>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</si>
  <si>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</si>
  <si>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</si>
  <si>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</si>
  <si>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</si>
  <si>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</si>
  <si>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</si>
  <si>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</si>
  <si>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</si>
  <si>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</si>
  <si>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</si>
  <si>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</si>
  <si>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</si>
  <si>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</si>
  <si>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</si>
  <si>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</si>
  <si>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</si>
  <si>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</si>
  <si>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</si>
  <si>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</si>
  <si>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</si>
  <si>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</si>
  <si>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</si>
  <si>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</si>
  <si>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</si>
  <si>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</si>
  <si>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</si>
  <si>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</si>
  <si>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</si>
  <si>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</si>
  <si>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</si>
  <si>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</si>
  <si>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</si>
  <si>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</si>
  <si>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</si>
  <si>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</si>
  <si>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</si>
  <si>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</si>
  <si>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</si>
  <si>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</si>
  <si>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</si>
  <si>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</si>
  <si>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</si>
  <si>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</si>
  <si>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</si>
  <si>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</si>
  <si>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</si>
  <si>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</si>
  <si>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</si>
  <si>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</si>
  <si>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</si>
  <si>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</si>
  <si>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</si>
  <si>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</si>
  <si>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</si>
  <si>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</si>
  <si>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</si>
  <si>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</si>
  <si>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</si>
  <si>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</si>
  <si>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</si>
  <si>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</si>
  <si>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</si>
  <si>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</si>
  <si>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</si>
  <si>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</si>
  <si>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</si>
  <si>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</si>
  <si>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</si>
  <si>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</si>
  <si>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</si>
  <si>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</si>
  <si>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</si>
  <si>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</si>
  <si>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</si>
  <si>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</si>
  <si>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</si>
  <si>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</si>
  <si>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</si>
  <si>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</si>
  <si>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</si>
  <si>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</si>
  <si>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</si>
  <si>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</si>
  <si>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</si>
  <si>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</si>
  <si>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</si>
  <si>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</si>
  <si>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</si>
  <si>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</si>
  <si>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</si>
  <si>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</si>
  <si>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</si>
  <si>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</si>
  <si>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</si>
  <si>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</si>
  <si>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</si>
  <si>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</si>
  <si>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</si>
  <si>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</si>
  <si>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</si>
  <si>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</si>
  <si>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</si>
  <si>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</si>
  <si>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</si>
  <si>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</si>
  <si>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</si>
  <si>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</si>
  <si>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</si>
  <si>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</si>
  <si>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</si>
  <si>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</si>
  <si>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</si>
  <si>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</si>
  <si>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</si>
  <si>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</si>
  <si>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</si>
  <si>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</si>
  <si>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</si>
  <si>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</si>
  <si>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</si>
  <si>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</si>
  <si>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</si>
  <si>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</si>
  <si>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</si>
  <si>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</si>
  <si>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</si>
  <si>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</si>
  <si>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</si>
  <si>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</si>
  <si>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</si>
  <si>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</si>
  <si>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</si>
  <si>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</si>
  <si>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</si>
  <si>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</si>
  <si>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</si>
  <si>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</si>
  <si>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</si>
  <si>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</si>
  <si>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</si>
  <si>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</si>
  <si>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</si>
  <si>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</si>
  <si>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</si>
  <si>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</si>
  <si>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</si>
  <si>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</si>
  <si>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</si>
  <si>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</si>
  <si>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</si>
  <si>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</si>
  <si>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</si>
  <si>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</si>
  <si>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</si>
  <si>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</si>
  <si>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</si>
  <si>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</si>
  <si>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</si>
  <si>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</si>
  <si>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</si>
  <si>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</si>
  <si>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</si>
  <si>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</si>
  <si>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</si>
  <si>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</si>
  <si>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</si>
  <si>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</si>
  <si>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</si>
  <si>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</si>
  <si>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</si>
  <si>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</si>
  <si>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</si>
  <si>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</si>
  <si>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</si>
  <si>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</si>
  <si>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</si>
  <si>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</si>
  <si>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</si>
  <si>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</si>
  <si>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</si>
  <si>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</si>
  <si>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</si>
  <si>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</si>
  <si>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</si>
  <si>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</si>
  <si>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</si>
  <si>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</si>
  <si>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</si>
  <si>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</si>
  <si>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</si>
  <si>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</si>
  <si>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</si>
  <si>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</si>
  <si>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</si>
  <si>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</si>
  <si>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</si>
  <si>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</si>
  <si>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</si>
  <si>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</si>
  <si>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</si>
  <si>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</si>
  <si>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</si>
  <si>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</si>
  <si>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</si>
  <si>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</si>
  <si>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</si>
  <si>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</si>
  <si>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</si>
  <si>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</si>
  <si>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</si>
  <si>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</si>
  <si>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</si>
  <si>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</si>
  <si>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</si>
  <si>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</si>
  <si>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</si>
  <si>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</si>
  <si>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</si>
  <si>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</si>
  <si>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</si>
  <si>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</si>
  <si>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</si>
  <si>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</si>
  <si>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</si>
  <si>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</si>
  <si>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</si>
  <si>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</si>
  <si>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</si>
  <si>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</si>
  <si>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</si>
  <si>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</si>
  <si>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</si>
  <si>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</si>
  <si>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</si>
  <si>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</si>
  <si>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</si>
  <si>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</si>
  <si>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</si>
  <si>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</si>
  <si>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</si>
  <si>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</si>
  <si>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</si>
  <si>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</si>
  <si>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</si>
  <si>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</si>
  <si>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</si>
  <si>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</si>
  <si>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</si>
  <si>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</si>
  <si>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</si>
  <si>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</si>
  <si>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</si>
  <si>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</si>
  <si>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</si>
  <si>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</si>
  <si>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</si>
  <si>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</si>
  <si>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</si>
  <si>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</si>
  <si>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</si>
  <si>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</si>
  <si>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</si>
  <si>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</si>
  <si>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</si>
  <si>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</si>
  <si>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</si>
  <si>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</si>
  <si>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</si>
  <si>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</si>
  <si>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</si>
  <si>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</si>
  <si>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</si>
  <si>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</si>
  <si>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</si>
  <si>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</si>
  <si>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</si>
  <si>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</si>
  <si>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</si>
  <si>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</si>
  <si>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</si>
  <si>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</si>
  <si>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</si>
  <si>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</si>
  <si>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</si>
  <si>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</si>
  <si>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</si>
  <si>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</si>
  <si>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</si>
  <si>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</si>
  <si>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</si>
  <si>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</si>
  <si>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</si>
  <si>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</si>
  <si>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</si>
  <si>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</si>
  <si>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</si>
  <si>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</si>
  <si>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</si>
  <si>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</si>
  <si>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</si>
  <si>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</si>
  <si>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</si>
  <si>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</si>
  <si>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</si>
  <si>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</si>
  <si>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</si>
  <si>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</si>
  <si>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</si>
  <si>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</si>
  <si>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</si>
  <si>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</si>
  <si>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</si>
  <si>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</si>
  <si>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</si>
  <si>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</si>
  <si>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</si>
  <si>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</si>
  <si>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</si>
  <si>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</si>
  <si>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</si>
  <si>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</si>
  <si>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</si>
  <si>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</si>
  <si>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</si>
  <si>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</si>
  <si>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</si>
  <si>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</si>
  <si>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</si>
  <si>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</si>
  <si>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</si>
  <si>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</si>
  <si>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</si>
  <si>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</si>
  <si>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</si>
  <si>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</si>
  <si>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</si>
  <si>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</si>
  <si>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</si>
  <si>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</si>
  <si>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</si>
  <si>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</si>
  <si>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</si>
  <si>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</si>
  <si>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</si>
  <si>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</si>
  <si>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</si>
  <si>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</si>
  <si>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</si>
  <si>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</si>
  <si>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</si>
  <si>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</si>
  <si>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</si>
  <si>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</si>
  <si>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</si>
  <si>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</si>
  <si>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</si>
  <si>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</si>
  <si>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</si>
  <si>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</si>
  <si>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</si>
  <si>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</si>
  <si>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</si>
  <si>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</si>
  <si>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</si>
  <si>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</si>
  <si>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</si>
  <si>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</si>
  <si>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</si>
  <si>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</si>
  <si>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</si>
  <si>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</si>
  <si>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</si>
  <si>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</si>
  <si>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</si>
  <si>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</si>
  <si>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</si>
  <si>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</si>
  <si>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</si>
  <si>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</si>
  <si>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</si>
  <si>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</si>
  <si>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</si>
  <si>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</si>
  <si>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</si>
  <si>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</si>
  <si>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</si>
  <si>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</si>
  <si>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</si>
  <si>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</si>
  <si>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</si>
  <si>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</si>
  <si>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</si>
  <si>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</si>
  <si>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</si>
  <si>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</si>
  <si>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</si>
  <si>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</si>
  <si>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</si>
  <si>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</si>
  <si>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</si>
  <si>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</si>
  <si>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</si>
  <si>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</si>
  <si>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</si>
  <si>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</si>
  <si>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</si>
  <si>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</si>
  <si>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</si>
  <si>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</si>
  <si>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</si>
  <si>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</si>
  <si>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</si>
  <si>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</si>
  <si>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</si>
  <si>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</si>
  <si>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</si>
  <si>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</si>
  <si>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</si>
  <si>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</si>
  <si>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</si>
  <si>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</si>
  <si>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</si>
  <si>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</si>
  <si>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</si>
  <si>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</si>
  <si>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</si>
  <si>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</si>
  <si>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</si>
  <si>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</si>
  <si>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</si>
  <si>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</si>
  <si>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</si>
  <si>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</si>
  <si>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</si>
  <si>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</si>
  <si>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</si>
  <si>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</si>
  <si>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</si>
  <si>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</si>
  <si>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</si>
  <si>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</si>
  <si>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</si>
  <si>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</si>
  <si>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</si>
  <si>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</si>
  <si>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</si>
  <si>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</si>
  <si>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</si>
  <si>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</si>
  <si>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</si>
  <si>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</si>
  <si>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</si>
  <si>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</si>
  <si>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</si>
  <si>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</si>
  <si>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</si>
  <si>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</si>
  <si>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</si>
  <si>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</si>
  <si>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</si>
  <si>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</si>
  <si>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</si>
  <si>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</si>
  <si>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</si>
  <si>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</si>
  <si>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</si>
  <si>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</si>
  <si>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</si>
  <si>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</si>
  <si>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</si>
  <si>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</si>
  <si>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</si>
  <si>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</si>
  <si>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</si>
  <si>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</si>
  <si>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</si>
  <si>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</si>
  <si>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</si>
  <si>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</si>
  <si>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</si>
  <si>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</si>
  <si>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</si>
  <si>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</si>
  <si>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</si>
  <si>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</si>
  <si>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</si>
  <si>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</si>
  <si>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</si>
  <si>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</si>
  <si>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</si>
  <si>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</si>
  <si>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</si>
  <si>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</si>
  <si>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</si>
  <si>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</si>
  <si>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</si>
  <si>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</si>
  <si>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</si>
  <si>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</si>
  <si>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</si>
  <si>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</si>
  <si>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</si>
  <si>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</si>
  <si>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</si>
  <si>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</si>
  <si>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</si>
  <si>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</si>
  <si>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</si>
  <si>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</si>
  <si>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</si>
  <si>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</si>
  <si>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</si>
  <si>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</si>
  <si>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</si>
  <si>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</si>
  <si>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</si>
  <si>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</si>
  <si>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</si>
  <si>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</si>
  <si>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</si>
  <si>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</si>
  <si>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</si>
  <si>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</si>
  <si>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</si>
  <si>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</si>
  <si>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</si>
  <si>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</si>
  <si>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</si>
  <si>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</si>
  <si>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</si>
  <si>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</si>
  <si>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</si>
  <si>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</si>
  <si>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</si>
  <si>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</si>
  <si>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</si>
  <si>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</si>
  <si>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</si>
  <si>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</si>
  <si>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</si>
  <si>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</si>
  <si>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</si>
  <si>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</si>
  <si>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</si>
  <si>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</si>
  <si>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</si>
  <si>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</si>
  <si>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</si>
  <si>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</si>
  <si>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</si>
  <si>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</si>
  <si>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</si>
  <si>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</si>
  <si>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</si>
  <si>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</si>
  <si>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</si>
  <si>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</si>
  <si>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</si>
  <si>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</si>
  <si>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</si>
  <si>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</si>
  <si>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</si>
  <si>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</si>
  <si>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</si>
  <si>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</si>
  <si>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</si>
  <si>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</si>
  <si>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</si>
  <si>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</si>
  <si>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</si>
  <si>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</si>
  <si>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</si>
  <si>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</si>
  <si>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</si>
  <si>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</si>
  <si>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</si>
  <si>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</si>
  <si>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</si>
  <si>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</si>
  <si>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</si>
  <si>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</si>
  <si>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</si>
  <si>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</si>
  <si>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</si>
  <si>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</si>
  <si>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</si>
  <si>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</si>
  <si>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</si>
  <si>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</si>
  <si>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</si>
  <si>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</si>
  <si>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</si>
  <si>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</si>
  <si>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</si>
  <si>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</si>
  <si>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</si>
  <si>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</si>
  <si>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</si>
  <si>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</si>
  <si>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</si>
  <si>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</si>
  <si>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</si>
  <si>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</si>
  <si>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</si>
  <si>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</si>
  <si>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</si>
  <si>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</si>
  <si>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</si>
  <si>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</si>
  <si>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</si>
  <si>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</si>
  <si>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</si>
  <si>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</si>
  <si>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</si>
  <si>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</si>
  <si>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</si>
  <si>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</si>
  <si>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</si>
  <si>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</si>
  <si>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</si>
  <si>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</si>
  <si>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</si>
  <si>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</si>
  <si>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</si>
  <si>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</si>
  <si>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</si>
  <si>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</si>
  <si>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</si>
  <si>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</si>
  <si>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</si>
  <si>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</si>
  <si>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</si>
  <si>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</si>
  <si>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</si>
  <si>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</si>
  <si>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</si>
  <si>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</si>
  <si>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</si>
  <si>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</si>
  <si>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</si>
  <si>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</si>
  <si>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</si>
  <si>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</si>
  <si>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</si>
  <si>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</si>
  <si>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</si>
  <si>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</si>
  <si>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</si>
  <si>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</si>
  <si>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</si>
  <si>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</si>
  <si>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</si>
  <si>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</si>
  <si>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</si>
  <si>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</si>
  <si>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</si>
  <si>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</si>
  <si>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</si>
  <si>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</si>
  <si>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</si>
  <si>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</si>
  <si>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</si>
  <si>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</si>
  <si>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</si>
  <si>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</si>
  <si>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</si>
  <si>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</si>
  <si>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</si>
  <si>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</si>
  <si>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</si>
  <si>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</si>
  <si>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</si>
  <si>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</si>
  <si>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</si>
  <si>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</si>
  <si>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</si>
  <si>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</si>
  <si>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</si>
  <si>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</si>
  <si>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</si>
  <si>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</si>
  <si>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</si>
  <si>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</si>
  <si>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</si>
  <si>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</si>
  <si>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</si>
  <si>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</si>
  <si>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</si>
  <si>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</si>
  <si>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</si>
  <si>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</si>
  <si>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</si>
  <si>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</si>
  <si>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</si>
  <si>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</si>
  <si>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</si>
  <si>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</si>
  <si>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</si>
  <si>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</si>
  <si>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</si>
  <si>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</si>
  <si>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</si>
  <si>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</si>
  <si>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</si>
  <si>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</si>
  <si>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</si>
  <si>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</si>
  <si>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</si>
  <si>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</si>
  <si>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</si>
  <si>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</si>
  <si>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</si>
  <si>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</si>
  <si>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</si>
  <si>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</si>
  <si>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</si>
  <si>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</si>
  <si>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</si>
  <si>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</si>
  <si>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</si>
  <si>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</si>
  <si>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</si>
  <si>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</si>
  <si>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</si>
  <si>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</si>
  <si>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</si>
  <si>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</si>
  <si>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</si>
  <si>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</si>
  <si>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</si>
  <si>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</si>
  <si>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</si>
  <si>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</si>
  <si>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</si>
  <si>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</si>
  <si>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</si>
  <si>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</si>
  <si>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</si>
  <si>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</si>
  <si>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</si>
  <si>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</si>
  <si>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</si>
  <si>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</si>
  <si>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</si>
  <si>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</si>
  <si>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</si>
  <si>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</si>
  <si>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</si>
  <si>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</si>
  <si>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</si>
  <si>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</si>
  <si>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</si>
  <si>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</si>
  <si>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</si>
  <si>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</si>
  <si>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</si>
  <si>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</si>
  <si>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</si>
  <si>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</si>
  <si>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</si>
  <si>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</si>
  <si>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</si>
  <si>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</si>
  <si>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</si>
  <si>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</si>
  <si>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</si>
  <si>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</si>
  <si>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</si>
  <si>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</si>
  <si>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</si>
  <si>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</si>
  <si>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</si>
  <si>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</si>
  <si>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</si>
  <si>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</si>
  <si>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</si>
  <si>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</si>
  <si>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</si>
  <si>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</si>
  <si>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</si>
  <si>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</si>
  <si>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</si>
  <si>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</si>
  <si>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</si>
  <si>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</si>
  <si>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</si>
  <si>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</si>
  <si>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</si>
  <si>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</si>
  <si>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</si>
  <si>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</si>
  <si>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</si>
  <si>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</si>
  <si>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</si>
  <si>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</si>
  <si>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</si>
  <si>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</si>
  <si>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</si>
  <si>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</si>
  <si>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</si>
  <si>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</si>
  <si>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</si>
  <si>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</si>
  <si>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</si>
  <si>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</si>
  <si>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</si>
  <si>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</si>
  <si>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</si>
  <si>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</si>
  <si>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</si>
  <si>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</si>
  <si>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</si>
  <si>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</si>
  <si>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</si>
  <si>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</si>
  <si>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</si>
  <si>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</si>
  <si>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</si>
  <si>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</si>
  <si>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</si>
  <si>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</si>
  <si>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</si>
  <si>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</si>
  <si>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</si>
  <si>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</si>
  <si>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</si>
  <si>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</si>
  <si>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</si>
  <si>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</si>
  <si>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</si>
  <si>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</si>
  <si>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</si>
  <si>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</si>
  <si>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</si>
  <si>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</si>
  <si>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</si>
  <si>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</si>
  <si>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</si>
  <si>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</si>
  <si>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</si>
  <si>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</si>
  <si>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</si>
  <si>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</si>
  <si>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</si>
  <si>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</si>
  <si>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</si>
  <si>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</si>
  <si>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</si>
  <si>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</si>
  <si>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</si>
  <si>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</si>
  <si>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</si>
  <si>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</si>
  <si>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</si>
  <si>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</si>
  <si>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</si>
  <si>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</si>
  <si>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</si>
  <si>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</si>
  <si>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</si>
  <si>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</si>
  <si>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</si>
  <si>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</si>
  <si>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</si>
  <si>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</si>
  <si>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</si>
  <si>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</si>
  <si>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</si>
  <si>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</si>
  <si>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</si>
  <si>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</si>
  <si>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</si>
  <si>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</si>
  <si>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</si>
  <si>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</si>
  <si>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</si>
  <si>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</si>
  <si>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</si>
  <si>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</si>
  <si>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</si>
  <si>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</si>
  <si>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</si>
  <si>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</si>
  <si>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</si>
  <si>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</si>
  <si>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</si>
  <si>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</si>
  <si>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</si>
  <si>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</si>
  <si>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</si>
  <si>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</si>
  <si>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</si>
  <si>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</si>
  <si>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</si>
  <si>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</si>
  <si>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</si>
  <si>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</si>
  <si>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</si>
  <si>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</si>
  <si>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</si>
  <si>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</si>
  <si>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</si>
  <si>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</si>
  <si>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</si>
  <si>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</si>
  <si>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</si>
  <si>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</si>
  <si>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</si>
  <si>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</si>
  <si>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</si>
  <si>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</si>
  <si>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</si>
  <si>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</si>
  <si>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</si>
  <si>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</si>
  <si>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</si>
  <si>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</si>
  <si>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</si>
  <si>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</si>
  <si>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</si>
  <si>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</si>
  <si>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</si>
  <si>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</si>
  <si>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</si>
  <si>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</si>
  <si>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</si>
  <si>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</si>
  <si>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</si>
  <si>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</si>
  <si>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</si>
  <si>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</si>
  <si>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</si>
  <si>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</si>
  <si>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</si>
  <si>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</si>
  <si>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</si>
  <si>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</si>
  <si>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</si>
  <si>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</si>
  <si>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</si>
  <si>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</si>
  <si>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</si>
  <si>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</si>
  <si>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</si>
  <si>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</si>
  <si>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</si>
  <si>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</si>
  <si>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</si>
  <si>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</si>
  <si>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</si>
  <si>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</si>
  <si>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</si>
  <si>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</si>
  <si>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</si>
  <si>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</si>
  <si>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</si>
  <si>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</si>
  <si>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</si>
  <si>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</si>
  <si>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</si>
  <si>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</si>
  <si>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</si>
  <si>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</si>
  <si>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</si>
  <si>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</si>
  <si>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</si>
  <si>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</si>
  <si>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</si>
  <si>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</si>
  <si>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</si>
  <si>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</si>
  <si>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</si>
  <si>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</si>
  <si>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</si>
  <si>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</si>
  <si>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</si>
  <si>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</si>
  <si>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</si>
  <si>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</si>
  <si>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</si>
  <si>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</si>
  <si>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</si>
  <si>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</si>
  <si>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</si>
  <si>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</si>
  <si>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</si>
  <si>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</si>
  <si>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</si>
  <si>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</si>
  <si>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</si>
  <si>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</si>
  <si>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</si>
  <si>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</si>
  <si>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</si>
  <si>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</si>
  <si>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</si>
  <si>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</si>
  <si>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</si>
  <si>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</si>
  <si>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</si>
  <si>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</si>
  <si>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</si>
  <si>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</si>
  <si>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</si>
  <si>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</si>
  <si>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</si>
  <si>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</si>
  <si>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</si>
  <si>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</si>
  <si>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</si>
  <si>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</si>
  <si>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</si>
  <si>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</si>
  <si>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</si>
  <si>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</si>
  <si>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</si>
  <si>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</si>
  <si>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</si>
  <si>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</si>
  <si>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</si>
  <si>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</si>
  <si>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</si>
  <si>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</si>
  <si>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</si>
  <si>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</si>
  <si>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</si>
  <si>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</si>
  <si>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</si>
  <si>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</si>
  <si>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</si>
  <si>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</si>
  <si>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</si>
  <si>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</si>
  <si>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</si>
  <si>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</si>
  <si>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</si>
  <si>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</si>
  <si>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</si>
  <si>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</si>
  <si>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</si>
  <si>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</si>
  <si>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</si>
  <si>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</si>
  <si>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</si>
  <si>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</si>
  <si>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</si>
  <si>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</si>
  <si>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</si>
  <si>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</si>
  <si>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</si>
  <si>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</si>
  <si>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</si>
  <si>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</si>
  <si>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</si>
  <si>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</si>
  <si>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</si>
  <si>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</si>
  <si>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</si>
  <si>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</si>
  <si>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</si>
  <si>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</si>
  <si>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</si>
  <si>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</si>
  <si>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</si>
  <si>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</si>
  <si>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</si>
  <si>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</si>
  <si>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</si>
  <si>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</si>
  <si>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</si>
  <si>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</si>
  <si>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</si>
  <si>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</si>
  <si>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</si>
  <si>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</si>
  <si>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</si>
  <si>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</si>
  <si>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</si>
  <si>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</si>
  <si>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</si>
  <si>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</si>
  <si>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</si>
  <si>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</si>
  <si>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</si>
  <si>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</si>
  <si>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</si>
  <si>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</si>
  <si>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</si>
  <si>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</si>
  <si>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</si>
  <si>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</si>
  <si>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</si>
  <si>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</si>
  <si>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</si>
  <si>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</si>
  <si>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</si>
  <si>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</si>
  <si>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</si>
  <si>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</si>
  <si>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</si>
  <si>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</si>
  <si>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</si>
  <si>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</si>
  <si>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</si>
  <si>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</si>
  <si>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</si>
  <si>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</si>
  <si>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</si>
  <si>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</si>
  <si>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</si>
  <si>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</si>
  <si>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</si>
  <si>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</si>
  <si>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</si>
  <si>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</si>
  <si>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</si>
  <si>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</si>
  <si>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</si>
  <si>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</si>
  <si>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</si>
  <si>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</si>
  <si>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</si>
  <si>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</si>
  <si>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</si>
  <si>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</si>
  <si>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</si>
  <si>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</si>
  <si>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</si>
  <si>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</si>
  <si>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</si>
  <si>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</si>
  <si>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</si>
  <si>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</si>
  <si>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</si>
  <si>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</si>
  <si>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</si>
  <si>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</si>
  <si>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</si>
  <si>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</si>
  <si>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</si>
  <si>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</si>
  <si>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</si>
  <si>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</si>
  <si>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</si>
  <si>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</si>
  <si>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</si>
  <si>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</si>
  <si>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</si>
  <si>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</si>
  <si>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</si>
  <si>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</si>
  <si>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</si>
  <si>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</si>
  <si>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</si>
  <si>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</si>
  <si>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</si>
  <si>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</si>
  <si>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</si>
  <si>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</si>
  <si>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</si>
  <si>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</si>
  <si>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</si>
  <si>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</si>
  <si>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</si>
  <si>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</si>
  <si>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</si>
  <si>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</si>
  <si>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</si>
  <si>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</si>
  <si>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</si>
  <si>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</si>
  <si>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</si>
  <si>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</si>
  <si>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</si>
  <si>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</si>
  <si>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</si>
  <si>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</si>
  <si>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</si>
  <si>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</si>
  <si>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</si>
  <si>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</si>
  <si>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</si>
  <si>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</si>
  <si>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</si>
  <si>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</si>
  <si>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</si>
  <si>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</si>
  <si>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</si>
  <si>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</si>
  <si>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</si>
  <si>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</si>
  <si>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</si>
  <si>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</si>
  <si>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</si>
  <si>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</si>
  <si>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</si>
  <si>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</si>
  <si>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</si>
  <si>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</si>
  <si>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</si>
  <si>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</si>
  <si>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</si>
  <si>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</si>
  <si>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</si>
  <si>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</si>
  <si>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</si>
  <si>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</si>
  <si>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</si>
  <si>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</si>
  <si>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</si>
  <si>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</si>
  <si>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</si>
  <si>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</si>
  <si>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</si>
  <si>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</si>
  <si>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</si>
  <si>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</si>
  <si>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</si>
  <si>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</si>
  <si>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</si>
  <si>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</si>
  <si>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</si>
  <si>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</si>
  <si>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</si>
  <si>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</si>
  <si>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</si>
  <si>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</si>
  <si>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</si>
  <si>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</si>
  <si>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</si>
  <si>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</si>
  <si>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</si>
  <si>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</si>
  <si>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</si>
  <si>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</si>
  <si>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</si>
  <si>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</si>
  <si>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</si>
  <si>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</si>
  <si>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</si>
  <si>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</si>
  <si>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</si>
  <si>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</si>
  <si>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</si>
  <si>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</si>
  <si>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</si>
  <si>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</si>
  <si>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</si>
  <si>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</si>
  <si>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</si>
  <si>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</si>
  <si>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</si>
  <si>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</si>
  <si>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</si>
  <si>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</si>
  <si>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</si>
  <si>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</si>
  <si>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</si>
  <si>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</si>
  <si>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</si>
  <si>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</si>
  <si>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</si>
  <si>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</si>
  <si>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</si>
  <si>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</si>
  <si>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</si>
  <si>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</si>
  <si>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</si>
  <si>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</si>
  <si>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</si>
  <si>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</si>
  <si>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</si>
  <si>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</si>
  <si>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</si>
  <si>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</si>
  <si>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</si>
  <si>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</si>
  <si>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</si>
  <si>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</si>
  <si>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</si>
  <si>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</si>
  <si>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</si>
  <si>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</si>
  <si>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</si>
  <si>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</si>
  <si>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</si>
  <si>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</si>
  <si>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</si>
  <si>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</si>
  <si>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</si>
  <si>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</si>
  <si>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</si>
  <si>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</si>
  <si>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</si>
  <si>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</si>
  <si>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</si>
  <si>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</si>
  <si>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</si>
  <si>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</si>
  <si>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</si>
  <si>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</si>
  <si>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</si>
  <si>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</si>
  <si>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</si>
  <si>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</si>
  <si>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</si>
  <si>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</si>
  <si>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</si>
  <si>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</si>
  <si>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</si>
  <si>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</si>
  <si>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</si>
  <si>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</si>
  <si>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</si>
  <si>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</si>
  <si>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</si>
  <si>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</si>
  <si>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</si>
  <si>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</si>
  <si>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</si>
  <si>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</si>
  <si>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</si>
  <si>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</si>
  <si>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</si>
  <si>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</si>
  <si>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</si>
  <si>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</si>
  <si>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</si>
  <si>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</si>
  <si>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</si>
  <si>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</si>
  <si>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</si>
  <si>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</si>
  <si>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</si>
  <si>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</si>
  <si>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</si>
  <si>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</si>
  <si>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</si>
  <si>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</si>
  <si>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</si>
  <si>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</si>
  <si>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</si>
  <si>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</si>
  <si>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</si>
  <si>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</si>
  <si>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</si>
  <si>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</si>
  <si>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</si>
  <si>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</si>
  <si>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</si>
  <si>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</si>
  <si>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</si>
  <si>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</si>
  <si>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</si>
  <si>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</si>
  <si>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</si>
  <si>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</si>
  <si>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</si>
  <si>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</si>
  <si>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</si>
  <si>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</si>
  <si>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</si>
  <si>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</si>
  <si>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</si>
  <si>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</si>
  <si>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</si>
  <si>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</si>
  <si>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</si>
  <si>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</si>
  <si>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</si>
  <si>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</si>
  <si>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</si>
  <si>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</si>
  <si>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</si>
  <si>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</si>
  <si>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</si>
  <si>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</si>
  <si>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</si>
  <si>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</si>
  <si>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</si>
  <si>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</si>
  <si>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</si>
  <si>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</si>
  <si>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</si>
  <si>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</si>
  <si>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</si>
  <si>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</si>
  <si>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</si>
  <si>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</si>
  <si>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</si>
  <si>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</si>
  <si>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</si>
  <si>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</si>
  <si>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</si>
  <si>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</si>
  <si>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</si>
  <si>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</si>
  <si>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</si>
  <si>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</si>
  <si>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</si>
  <si>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</si>
  <si>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</si>
  <si>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</si>
  <si>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</si>
  <si>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</si>
  <si>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</si>
  <si>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</si>
  <si>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</si>
  <si>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</si>
  <si>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</si>
  <si>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</si>
  <si>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</si>
  <si>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</si>
  <si>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</si>
  <si>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</si>
  <si>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</si>
  <si>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</si>
  <si>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</si>
  <si>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</si>
  <si>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</si>
  <si>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</si>
  <si>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</si>
  <si>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</si>
  <si>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</si>
  <si>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</si>
  <si>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</si>
  <si>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</si>
  <si>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</si>
  <si>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</si>
  <si>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</si>
  <si>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</si>
  <si>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</si>
  <si>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</si>
  <si>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</si>
  <si>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</si>
  <si>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</si>
  <si>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</si>
  <si>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</si>
  <si>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</si>
  <si>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</si>
  <si>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</si>
  <si>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</si>
  <si>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</si>
  <si>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</si>
  <si>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</si>
  <si>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</si>
  <si>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</si>
  <si>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</si>
  <si>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</si>
  <si>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</si>
  <si>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</si>
  <si>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</si>
  <si>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</si>
  <si>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</si>
  <si>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</si>
  <si>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</si>
  <si>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</si>
  <si>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</si>
  <si>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</si>
  <si>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</si>
  <si>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</si>
  <si>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</si>
  <si>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</si>
  <si>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</si>
  <si>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</si>
  <si>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</si>
  <si>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</si>
  <si>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</si>
  <si>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</si>
  <si>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</si>
  <si>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</si>
  <si>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</si>
  <si>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</si>
  <si>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</si>
  <si>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</si>
  <si>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</si>
  <si>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</si>
  <si>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</si>
  <si>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</si>
  <si>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</si>
  <si>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</si>
  <si>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</si>
  <si>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</si>
  <si>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</si>
  <si>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</si>
  <si>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</si>
  <si>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</si>
  <si>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</si>
  <si>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</si>
  <si>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</si>
  <si>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</si>
  <si>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</si>
  <si>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</si>
  <si>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</si>
  <si>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</si>
  <si>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</si>
  <si>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</si>
  <si>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</si>
  <si>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</si>
  <si>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</si>
  <si>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</si>
  <si>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</si>
  <si>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</si>
  <si>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</si>
  <si>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</si>
  <si>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</si>
  <si>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</si>
  <si>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</si>
  <si>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</si>
  <si>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</si>
  <si>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</si>
  <si>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</si>
  <si>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</si>
  <si>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</si>
  <si>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</si>
  <si>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</si>
  <si>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</si>
  <si>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</si>
  <si>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</si>
  <si>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</si>
  <si>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</si>
  <si>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</si>
  <si>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</si>
  <si>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</si>
  <si>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</si>
  <si>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</si>
  <si>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</si>
  <si>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</si>
  <si>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</si>
  <si>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</si>
  <si>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</si>
  <si>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</si>
  <si>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</si>
  <si>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</si>
  <si>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</si>
  <si>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</si>
  <si>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</si>
  <si>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</si>
  <si>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</si>
  <si>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</si>
  <si>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</si>
  <si>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</si>
  <si>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</si>
  <si>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</si>
  <si>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</si>
  <si>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</si>
  <si>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</si>
  <si>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</si>
  <si>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</si>
  <si>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</si>
  <si>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</si>
  <si>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</si>
  <si>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</si>
  <si>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</si>
  <si>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</si>
  <si>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</si>
  <si>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</si>
  <si>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</si>
  <si>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</si>
  <si>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</si>
  <si>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</si>
  <si>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</si>
  <si>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</si>
  <si>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</si>
  <si>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</si>
  <si>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</si>
  <si>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</si>
  <si>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</si>
  <si>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</si>
  <si>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</si>
  <si>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</si>
  <si>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</si>
  <si>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</si>
  <si>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</si>
  <si>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</si>
  <si>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</si>
  <si>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</si>
  <si>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</si>
  <si>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</si>
  <si>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</si>
  <si>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</si>
  <si>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</si>
  <si>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</si>
  <si>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</si>
  <si>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</si>
  <si>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</si>
  <si>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</si>
  <si>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</si>
  <si>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</si>
  <si>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</si>
  <si>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</si>
  <si>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</si>
  <si>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</si>
  <si>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</si>
  <si>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</si>
  <si>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</si>
  <si>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</si>
  <si>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</si>
  <si>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</si>
  <si>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</si>
  <si>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</si>
  <si>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</si>
  <si>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</si>
  <si>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</si>
  <si>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</si>
  <si>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</si>
  <si>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</si>
  <si>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</si>
  <si>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</si>
  <si>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</si>
  <si>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</si>
  <si>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</si>
  <si>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</si>
  <si>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</si>
  <si>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</si>
  <si>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</si>
  <si>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</si>
  <si>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</si>
  <si>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</si>
  <si>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</si>
  <si>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</si>
  <si>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</si>
  <si>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</si>
  <si>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</si>
  <si>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</si>
  <si>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</si>
  <si>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</si>
  <si>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</si>
  <si>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</si>
  <si>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</si>
  <si>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</si>
  <si>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</si>
  <si>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</si>
  <si>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</si>
  <si>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</si>
  <si>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</si>
  <si>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</si>
  <si>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</si>
  <si>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</si>
  <si>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</si>
  <si>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</si>
  <si>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</si>
  <si>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</si>
  <si>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</si>
  <si>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</si>
  <si>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</si>
  <si>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</si>
  <si>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</si>
  <si>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</si>
  <si>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</si>
  <si>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</si>
  <si>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</si>
  <si>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</si>
  <si>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</si>
  <si>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</si>
  <si>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</si>
  <si>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</si>
  <si>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</si>
  <si>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</si>
  <si>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</si>
  <si>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</si>
  <si>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</si>
  <si>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</si>
  <si>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</si>
  <si>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</si>
  <si>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</si>
  <si>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</si>
  <si>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</si>
  <si>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</si>
  <si>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</si>
  <si>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</si>
  <si>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</si>
  <si>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</si>
  <si>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</si>
  <si>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</si>
  <si>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</si>
  <si>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</si>
  <si>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</si>
  <si>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</si>
  <si>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</si>
  <si>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</si>
  <si>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</si>
  <si>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</si>
  <si>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</si>
  <si>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</si>
  <si>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</si>
  <si>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</si>
  <si>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</si>
  <si>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</si>
  <si>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</si>
  <si>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</si>
  <si>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</si>
  <si>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</si>
  <si>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</si>
  <si>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</si>
  <si>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</si>
  <si>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</si>
  <si>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</si>
  <si>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</si>
  <si>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</si>
  <si>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</si>
  <si>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</si>
  <si>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</si>
  <si>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</si>
  <si>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</si>
  <si>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</si>
  <si>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</si>
  <si>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</si>
  <si>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</si>
  <si>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</si>
  <si>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</si>
  <si>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</si>
  <si>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</si>
  <si>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</si>
  <si>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</si>
  <si>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</si>
  <si>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</si>
  <si>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</si>
  <si>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</si>
  <si>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</si>
  <si>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</si>
  <si>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</si>
  <si>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</si>
  <si>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</si>
  <si>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</si>
  <si>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</si>
  <si>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</si>
  <si>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</si>
  <si>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</si>
  <si>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</si>
  <si>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</si>
  <si>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</si>
  <si>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</si>
  <si>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</si>
  <si>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</si>
  <si>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</si>
  <si>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</si>
  <si>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</si>
  <si>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</si>
  <si>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</si>
  <si>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</si>
  <si>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</si>
  <si>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</si>
  <si>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</si>
  <si>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</si>
  <si>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</si>
  <si>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</si>
  <si>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</si>
  <si>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</si>
  <si>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</si>
  <si>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</si>
  <si>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</si>
  <si>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</si>
  <si>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</si>
  <si>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</si>
  <si>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</si>
  <si>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</si>
  <si>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</si>
  <si>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</si>
  <si>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</si>
  <si>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</si>
  <si>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</si>
  <si>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</si>
  <si>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</si>
  <si>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</si>
  <si>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</si>
  <si>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</si>
  <si>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</si>
  <si>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</si>
  <si>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</si>
  <si>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</si>
  <si>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</si>
  <si>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</si>
  <si>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</si>
  <si>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</si>
  <si>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</si>
  <si>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</si>
  <si>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</si>
  <si>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</si>
  <si>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</si>
  <si>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</si>
  <si>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</si>
  <si>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</si>
  <si>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</si>
  <si>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</si>
  <si>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</si>
  <si>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</si>
  <si>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</si>
  <si>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</si>
  <si>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</si>
  <si>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</si>
  <si>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</si>
  <si>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</si>
  <si>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</si>
  <si>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</si>
  <si>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</si>
  <si>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</si>
  <si>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</si>
  <si>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</si>
  <si>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</si>
  <si>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</si>
  <si>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</si>
  <si>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</si>
  <si>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</si>
  <si>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</si>
  <si>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</si>
  <si>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</si>
  <si>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</si>
  <si>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</si>
  <si>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</si>
  <si>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</si>
  <si>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</si>
  <si>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</si>
  <si>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</si>
  <si>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</si>
  <si>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</si>
  <si>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</si>
  <si>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</si>
  <si>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</si>
  <si>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</si>
  <si>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</si>
  <si>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</si>
  <si>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</si>
  <si>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</si>
  <si>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</si>
  <si>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</si>
  <si>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</si>
  <si>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</si>
  <si>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</si>
  <si>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</si>
  <si>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</si>
  <si>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</si>
  <si>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</si>
  <si>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</si>
  <si>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</si>
  <si>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</si>
  <si>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</si>
  <si>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</si>
  <si>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</si>
  <si>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</si>
  <si>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</si>
  <si>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</si>
  <si>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</si>
  <si>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</si>
  <si>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</si>
  <si>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</si>
  <si>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</si>
  <si>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</si>
  <si>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</si>
  <si>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</si>
  <si>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</si>
  <si>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</si>
  <si>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</si>
  <si>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</si>
  <si>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</si>
  <si>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</si>
  <si>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</si>
  <si>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</si>
  <si>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</si>
  <si>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</si>
  <si>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</si>
  <si>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</si>
  <si>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</si>
  <si>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</si>
  <si>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</si>
  <si>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</si>
  <si>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</si>
  <si>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</si>
  <si>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</si>
  <si>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</si>
  <si>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</si>
  <si>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</si>
  <si>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</si>
  <si>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</si>
  <si>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</si>
  <si>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</si>
  <si>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</si>
  <si>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</si>
  <si>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</si>
  <si>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</si>
  <si>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</si>
  <si>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</si>
  <si>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</si>
  <si>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</si>
  <si>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</si>
  <si>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</si>
  <si>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</si>
  <si>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</si>
  <si>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</si>
  <si>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</si>
  <si>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</si>
  <si>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</si>
  <si>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</si>
  <si>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</si>
  <si>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</si>
  <si>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</si>
  <si>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</si>
  <si>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</si>
  <si>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</si>
  <si>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</si>
  <si>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</si>
  <si>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</si>
  <si>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</si>
  <si>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</si>
  <si>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</si>
  <si>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</si>
  <si>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</si>
  <si>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</si>
  <si>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</si>
  <si>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</si>
  <si>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</si>
  <si>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</si>
  <si>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</si>
  <si>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</si>
  <si>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</si>
  <si>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</si>
  <si>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</si>
  <si>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</si>
  <si>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</si>
  <si>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</si>
  <si>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</si>
  <si>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</si>
  <si>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</si>
  <si>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</si>
  <si>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</si>
  <si>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</si>
  <si>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</si>
  <si>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</si>
  <si>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</si>
  <si>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</si>
  <si>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</si>
  <si>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</si>
  <si>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</si>
  <si>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</si>
  <si>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</si>
  <si>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</si>
  <si>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</si>
  <si>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</si>
  <si>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</si>
  <si>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</si>
  <si>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</si>
  <si>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</si>
  <si>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</si>
  <si>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</si>
  <si>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</si>
  <si>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</si>
  <si>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</si>
  <si>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</si>
  <si>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</si>
  <si>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</si>
  <si>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</si>
  <si>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</si>
  <si>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</si>
  <si>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</si>
  <si>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</si>
  <si>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</si>
  <si>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</si>
  <si>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</si>
  <si>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</si>
  <si>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</si>
  <si>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</si>
  <si>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</si>
  <si>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</si>
  <si>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</si>
  <si>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</si>
  <si>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</si>
  <si>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</si>
  <si>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</si>
  <si>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</si>
  <si>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</si>
  <si>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</si>
  <si>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</si>
  <si>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</si>
  <si>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</si>
  <si>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</si>
  <si>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</si>
  <si>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</si>
  <si>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</si>
  <si>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</si>
  <si>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</si>
  <si>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</si>
  <si>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</si>
  <si>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</si>
  <si>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</si>
  <si>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</si>
  <si>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</si>
  <si>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</si>
  <si>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</si>
  <si>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</si>
  <si>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</si>
  <si>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</si>
  <si>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</si>
  <si>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</si>
  <si>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</si>
  <si>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</si>
  <si>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</si>
  <si>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</si>
  <si>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</si>
  <si>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</si>
  <si>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</si>
  <si>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</si>
  <si>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</si>
  <si>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</si>
  <si>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</si>
  <si>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</si>
  <si>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</si>
  <si>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</si>
  <si>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</si>
  <si>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</si>
  <si>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</si>
  <si>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</si>
  <si>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</si>
  <si>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</si>
  <si>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</si>
  <si>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</si>
  <si>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</si>
  <si>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</si>
  <si>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</si>
  <si>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</si>
  <si>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</si>
  <si>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</si>
  <si>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</si>
  <si>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</si>
  <si>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</si>
  <si>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</si>
  <si>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</si>
  <si>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</si>
  <si>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</si>
  <si>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</si>
  <si>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</si>
  <si>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</si>
  <si>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</si>
  <si>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</si>
  <si>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</si>
  <si>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</si>
  <si>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</si>
  <si>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</si>
  <si>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</si>
  <si>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</si>
  <si>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</si>
  <si>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</si>
  <si>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</si>
  <si>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</si>
  <si>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</si>
  <si>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</si>
  <si>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</si>
  <si>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</si>
  <si>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</si>
  <si>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</si>
  <si>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</si>
  <si>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</si>
  <si>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</si>
  <si>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</si>
  <si>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</si>
  <si>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</si>
  <si>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</si>
  <si>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</si>
  <si>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</si>
  <si>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</si>
  <si>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</si>
  <si>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</si>
  <si>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</si>
  <si>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</si>
  <si>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</si>
  <si>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</si>
  <si>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</si>
  <si>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</si>
  <si>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</si>
  <si>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</si>
  <si>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</si>
  <si>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</si>
  <si>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</si>
  <si>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</si>
  <si>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</si>
  <si>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</si>
  <si>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</si>
  <si>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</si>
  <si>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</si>
  <si>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</si>
  <si>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</si>
  <si>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</si>
  <si>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</si>
  <si>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</si>
  <si>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</si>
  <si>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</si>
  <si>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</si>
  <si>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</si>
  <si>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</si>
  <si>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</si>
  <si>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</si>
  <si>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</si>
  <si>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</si>
  <si>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</si>
  <si>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</si>
  <si>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</si>
  <si>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</si>
  <si>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</si>
  <si>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</si>
  <si>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</si>
  <si>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</si>
  <si>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</si>
  <si>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</si>
  <si>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</si>
  <si>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</si>
  <si>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</si>
  <si>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</si>
  <si>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</si>
  <si>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</si>
  <si>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</si>
  <si>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</si>
  <si>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</si>
  <si>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</si>
  <si>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</si>
  <si>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</si>
  <si>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</si>
  <si>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</si>
  <si>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</si>
  <si>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</si>
  <si>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</si>
  <si>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</si>
  <si>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</si>
  <si>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</si>
  <si>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</si>
  <si>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</si>
  <si>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</si>
  <si>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</si>
  <si>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</si>
  <si>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</si>
  <si>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</si>
  <si>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</si>
  <si>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</si>
  <si>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</si>
  <si>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</si>
  <si>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</si>
  <si>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</si>
  <si>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</si>
  <si>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</si>
  <si>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</si>
  <si>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</si>
  <si>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</si>
  <si>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</si>
  <si>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</si>
  <si>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</si>
  <si>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</si>
  <si>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</si>
  <si>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</si>
  <si>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</si>
  <si>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</si>
  <si>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</si>
  <si>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</si>
  <si>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</si>
  <si>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</si>
  <si>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</si>
  <si>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</si>
  <si>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</si>
  <si>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</si>
  <si>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</si>
  <si>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</si>
  <si>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</si>
  <si>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</si>
  <si>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</si>
  <si>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</si>
  <si>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</si>
  <si>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</si>
  <si>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</si>
  <si>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</si>
  <si>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</si>
  <si>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</si>
  <si>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</si>
  <si>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</si>
  <si>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</si>
  <si>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</si>
  <si>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</si>
  <si>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</si>
  <si>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</si>
  <si>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</si>
  <si>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</si>
  <si>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</si>
  <si>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</si>
  <si>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</si>
  <si>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</si>
  <si>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</si>
  <si>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</si>
  <si>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</si>
  <si>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</si>
  <si>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</si>
  <si>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</si>
  <si>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</si>
  <si>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</si>
  <si>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</si>
  <si>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</si>
  <si>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</si>
  <si>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</si>
  <si>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</si>
  <si>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</si>
  <si>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</si>
  <si>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</si>
  <si>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</si>
  <si>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</si>
  <si>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</si>
  <si>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</si>
  <si>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</si>
  <si>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</si>
  <si>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</si>
  <si>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</si>
  <si>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</si>
  <si>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</si>
  <si>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</si>
  <si>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</si>
  <si>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</si>
  <si>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</si>
  <si>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</si>
  <si>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</si>
  <si>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</si>
  <si>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</si>
  <si>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</si>
  <si>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</si>
  <si>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</si>
  <si>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</si>
  <si>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</si>
  <si>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</si>
  <si>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</si>
  <si>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</si>
  <si>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</si>
  <si>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</si>
  <si>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</si>
  <si>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</si>
  <si>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</si>
  <si>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</si>
  <si>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</si>
  <si>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</si>
  <si>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</si>
  <si>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</si>
  <si>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</si>
  <si>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</si>
  <si>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</si>
  <si>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</si>
  <si>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</si>
  <si>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</si>
  <si>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</si>
  <si>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</si>
  <si>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</si>
  <si>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</si>
  <si>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</si>
  <si>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</si>
  <si>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</si>
  <si>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</si>
  <si>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</si>
  <si>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</si>
  <si>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</si>
  <si>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</si>
  <si>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</si>
  <si>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</si>
  <si>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</si>
  <si>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</si>
  <si>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</si>
  <si>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</si>
  <si>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</si>
  <si>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</si>
  <si>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</si>
  <si>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</si>
  <si>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</si>
  <si>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</si>
  <si>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</si>
  <si>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</si>
  <si>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</si>
  <si>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</si>
  <si>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</si>
  <si>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</si>
  <si>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</si>
  <si>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</si>
  <si>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</si>
  <si>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</si>
  <si>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</si>
  <si>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</si>
  <si>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</si>
  <si>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</si>
  <si>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</si>
  <si>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</si>
  <si>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</si>
  <si>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</si>
  <si>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</si>
  <si>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</si>
  <si>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</si>
  <si>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</si>
  <si>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</si>
  <si>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</si>
  <si>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</si>
  <si>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</si>
  <si>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</si>
  <si>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</si>
  <si>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</si>
  <si>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</si>
  <si>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</si>
  <si>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</si>
  <si>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</si>
  <si>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</si>
  <si>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</si>
  <si>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</si>
  <si>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</si>
  <si>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</si>
  <si>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</si>
  <si>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</si>
  <si>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</si>
  <si>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</si>
  <si>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</si>
  <si>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</si>
  <si>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</si>
  <si>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</si>
  <si>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</si>
  <si>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</si>
  <si>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</si>
  <si>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</si>
  <si>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</si>
  <si>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</si>
  <si>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</si>
  <si>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</si>
  <si>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</si>
  <si>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</si>
  <si>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</si>
  <si>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</si>
  <si>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</si>
  <si>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</si>
  <si>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</si>
  <si>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</si>
  <si>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</si>
  <si>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</si>
  <si>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</si>
  <si>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</si>
  <si>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</si>
  <si>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</si>
  <si>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</si>
  <si>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</si>
  <si>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</si>
  <si>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</si>
  <si>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</si>
  <si>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</si>
  <si>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</si>
  <si>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</si>
  <si>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</si>
  <si>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</si>
  <si>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</si>
  <si>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</si>
  <si>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</si>
  <si>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</si>
  <si>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</si>
  <si>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</si>
  <si>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</si>
  <si>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</si>
  <si>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</si>
  <si>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</si>
  <si>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</si>
  <si>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</si>
  <si>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</si>
  <si>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</si>
  <si>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</si>
  <si>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</si>
  <si>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</si>
  <si>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</si>
  <si>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</si>
  <si>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</si>
  <si>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</si>
  <si>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</si>
  <si>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</si>
  <si>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</si>
  <si>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</si>
  <si>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</si>
  <si>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</si>
  <si>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</si>
  <si>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</si>
  <si>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</si>
  <si>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</si>
  <si>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</si>
  <si>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</si>
  <si>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</si>
  <si>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</si>
  <si>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</si>
  <si>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</si>
  <si>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</si>
  <si>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</si>
  <si>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</si>
  <si>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</si>
  <si>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</si>
  <si>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</si>
  <si>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</si>
  <si>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</si>
  <si>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</si>
  <si>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</si>
  <si>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</si>
  <si>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</si>
  <si>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</si>
  <si>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</si>
  <si>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</si>
  <si>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</si>
  <si>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</si>
  <si>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</si>
  <si>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</si>
  <si>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</si>
  <si>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</si>
  <si>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</si>
  <si>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</si>
  <si>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</si>
  <si>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</si>
  <si>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</si>
  <si>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</si>
  <si>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</si>
  <si>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</si>
  <si>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</si>
  <si>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</si>
  <si>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</si>
  <si>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</si>
  <si>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</si>
  <si>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</si>
  <si>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</si>
  <si>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</si>
  <si>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</si>
  <si>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</si>
  <si>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</si>
  <si>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</si>
  <si>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</si>
  <si>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</si>
  <si>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</si>
  <si>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</si>
  <si>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</si>
  <si>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</si>
  <si>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</si>
  <si>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</si>
  <si>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</si>
  <si>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</si>
  <si>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</si>
  <si>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</si>
  <si>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</si>
  <si>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</si>
  <si>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</si>
  <si>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</si>
  <si>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</si>
  <si>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</si>
  <si>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</si>
  <si>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</si>
  <si>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</si>
  <si>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</si>
  <si>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</si>
  <si>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</si>
  <si>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</si>
  <si>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</si>
  <si>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</si>
  <si>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</si>
  <si>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</si>
  <si>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</si>
  <si>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</si>
  <si>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</si>
  <si>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</si>
  <si>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</si>
  <si>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</si>
  <si>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</si>
  <si>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</si>
  <si>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</si>
  <si>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</si>
  <si>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</si>
  <si>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</si>
  <si>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</si>
  <si>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</si>
  <si>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</si>
  <si>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</si>
  <si>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</si>
  <si>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</si>
  <si>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</si>
  <si>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</si>
  <si>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</si>
  <si>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</si>
  <si>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</si>
  <si>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</si>
  <si>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</si>
  <si>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</si>
  <si>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</si>
  <si>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</si>
  <si>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</si>
  <si>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</si>
  <si>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</si>
  <si>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</si>
  <si>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</si>
  <si>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</si>
  <si>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</si>
  <si>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</si>
  <si>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</si>
  <si>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</si>
  <si>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</si>
  <si>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</si>
  <si>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</si>
  <si>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</si>
  <si>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</si>
  <si>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</si>
  <si>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</si>
  <si>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</si>
  <si>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</si>
  <si>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</si>
  <si>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</si>
  <si>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</si>
  <si>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</si>
  <si>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</si>
  <si>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</si>
  <si>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</si>
  <si>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</si>
  <si>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</si>
  <si>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</si>
  <si>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</si>
  <si>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</si>
  <si>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</si>
  <si>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</si>
  <si>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</si>
  <si>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</si>
  <si>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</si>
  <si>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</si>
  <si>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</si>
  <si>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</si>
  <si>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</si>
  <si>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</si>
  <si>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</si>
  <si>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</si>
  <si>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</si>
  <si>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</si>
  <si>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</si>
  <si>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</si>
  <si>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</si>
  <si>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</si>
  <si>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</si>
  <si>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</si>
  <si>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</si>
  <si>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</si>
  <si>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</si>
  <si>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</si>
  <si>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</si>
  <si>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</si>
  <si>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</si>
  <si>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</si>
  <si>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</si>
  <si>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</si>
  <si>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</si>
  <si>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</si>
  <si>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</si>
  <si>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</si>
  <si>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</si>
  <si>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</si>
  <si>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</si>
  <si>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</si>
  <si>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</si>
  <si>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</si>
  <si>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</si>
  <si>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</si>
  <si>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</si>
  <si>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</si>
  <si>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</si>
  <si>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</si>
  <si>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</si>
  <si>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</si>
  <si>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</si>
  <si>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</si>
  <si>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</si>
  <si>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</si>
  <si>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</si>
  <si>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</si>
  <si>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</si>
  <si>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</si>
  <si>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</si>
  <si>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</si>
  <si>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</si>
  <si>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</si>
  <si>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</si>
  <si>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</si>
  <si>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</si>
  <si>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</si>
  <si>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</si>
  <si>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</si>
  <si>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</si>
  <si>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</si>
  <si>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</si>
  <si>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</si>
  <si>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</si>
  <si>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</si>
  <si>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</si>
  <si>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</si>
  <si>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</si>
  <si>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</si>
  <si>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</si>
  <si>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</si>
  <si>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</si>
  <si>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</si>
  <si>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</si>
  <si>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</si>
  <si>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</si>
  <si>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</si>
  <si>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</si>
  <si>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</si>
  <si>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</si>
  <si>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</si>
  <si>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</si>
  <si>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</si>
  <si>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</si>
  <si>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</si>
  <si>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</si>
  <si>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</si>
  <si>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</si>
  <si>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</si>
  <si>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</si>
  <si>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</si>
  <si>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</si>
  <si>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</si>
  <si>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</si>
  <si>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</si>
  <si>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</si>
  <si>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</si>
  <si>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</si>
  <si>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</si>
  <si>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</si>
  <si>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</si>
  <si>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</si>
  <si>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</si>
  <si>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</si>
  <si>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</si>
  <si>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</si>
  <si>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</si>
  <si>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</si>
  <si>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</si>
  <si>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</si>
  <si>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</si>
  <si>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</si>
  <si>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</si>
  <si>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</si>
  <si>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</si>
  <si>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</si>
  <si>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</si>
  <si>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</si>
  <si>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</si>
  <si>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</si>
  <si>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</si>
  <si>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</si>
  <si>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</si>
  <si>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</si>
  <si>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</si>
  <si>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</si>
  <si>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</si>
  <si>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</si>
  <si>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</si>
  <si>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</si>
  <si>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</si>
  <si>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</si>
  <si>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</si>
  <si>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</si>
  <si>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</si>
  <si>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</si>
  <si>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</si>
  <si>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</si>
  <si>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</si>
  <si>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</si>
  <si>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</si>
  <si>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</si>
  <si>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</si>
  <si>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</si>
  <si>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</si>
  <si>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</si>
  <si>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</si>
  <si>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</si>
  <si>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</si>
  <si>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</si>
  <si>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</si>
  <si>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</si>
  <si>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</si>
  <si>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</si>
  <si>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</si>
  <si>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</si>
  <si>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</si>
  <si>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</si>
  <si>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</si>
  <si>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</si>
  <si>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</si>
  <si>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</si>
  <si>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</si>
  <si>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</si>
  <si>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</si>
  <si>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</si>
  <si>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</si>
  <si>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</si>
  <si>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</si>
  <si>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</si>
  <si>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</si>
  <si>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</si>
  <si>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</si>
  <si>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</si>
  <si>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</si>
  <si>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</si>
  <si>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</si>
  <si>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</si>
  <si>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</si>
  <si>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</si>
  <si>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</si>
  <si>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</si>
  <si>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</si>
  <si>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</si>
  <si>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</si>
  <si>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</si>
  <si>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</si>
  <si>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</si>
  <si>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</si>
  <si>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</si>
  <si>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</si>
  <si>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</si>
  <si>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</si>
  <si>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</si>
  <si>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</si>
  <si>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</si>
  <si>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</si>
  <si>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</si>
  <si>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</si>
  <si>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</si>
  <si>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</si>
  <si>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</si>
  <si>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</si>
  <si>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</si>
  <si>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</si>
  <si>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</si>
  <si>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</si>
  <si>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</si>
  <si>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</si>
  <si>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</si>
  <si>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</si>
  <si>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</si>
  <si>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</si>
  <si>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</si>
  <si>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</si>
  <si>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</si>
  <si>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</si>
  <si>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</si>
  <si>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</si>
  <si>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</si>
  <si>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</si>
  <si>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</si>
  <si>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</si>
  <si>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</si>
  <si>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</si>
  <si>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</si>
  <si>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</si>
  <si>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</si>
  <si>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</si>
  <si>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</si>
  <si>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</si>
  <si>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</si>
  <si>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</si>
  <si>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</si>
  <si>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</si>
  <si>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</si>
  <si>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</si>
  <si>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</si>
  <si>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</si>
  <si>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</si>
  <si>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</si>
  <si>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</si>
  <si>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</si>
  <si>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</si>
  <si>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</si>
  <si>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</si>
  <si>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</si>
  <si>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</si>
  <si>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</si>
  <si>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</si>
  <si>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</si>
  <si>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</si>
  <si>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</si>
  <si>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</si>
  <si>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</si>
  <si>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</si>
  <si>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</si>
  <si>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</si>
  <si>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</si>
  <si>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</si>
  <si>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</si>
  <si>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</si>
  <si>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</si>
  <si>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</si>
  <si>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</si>
  <si>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</si>
  <si>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</si>
  <si>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</si>
  <si>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</si>
  <si>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</si>
  <si>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</si>
  <si>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</si>
  <si>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</si>
  <si>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</si>
  <si>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</si>
  <si>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</si>
  <si>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</si>
  <si>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</si>
  <si>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</si>
  <si>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</si>
  <si>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</si>
  <si>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</si>
  <si>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</si>
  <si>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</si>
  <si>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</si>
  <si>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</si>
  <si>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</si>
  <si>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</si>
  <si>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</si>
  <si>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</si>
  <si>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</si>
  <si>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</si>
  <si>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</si>
  <si>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</si>
  <si>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</si>
  <si>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</si>
  <si>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</si>
  <si>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</si>
  <si>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</si>
  <si>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</si>
  <si>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</si>
  <si>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</si>
  <si>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</si>
  <si>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</si>
  <si>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</si>
  <si>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</si>
  <si>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</si>
  <si>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</si>
  <si>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</si>
  <si>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</si>
  <si>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</si>
  <si>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</si>
  <si>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</si>
  <si>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</si>
  <si>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</si>
  <si>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</si>
  <si>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</si>
  <si>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</si>
  <si>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</si>
  <si>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</si>
  <si>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</si>
  <si>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</si>
  <si>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</si>
  <si>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</si>
  <si>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</si>
  <si>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</si>
  <si>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</si>
  <si>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</si>
  <si>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</si>
  <si>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</si>
  <si>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</si>
  <si>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</si>
  <si>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</si>
  <si>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</si>
  <si>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</si>
  <si>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</si>
  <si>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</si>
  <si>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</si>
  <si>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</si>
  <si>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</si>
  <si>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</si>
  <si>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</si>
  <si>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</si>
  <si>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</si>
  <si>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</si>
  <si>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</si>
  <si>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</si>
  <si>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</si>
  <si>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</si>
  <si>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</si>
  <si>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</si>
  <si>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</si>
  <si>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</si>
  <si>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</si>
  <si>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</si>
  <si>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</si>
  <si>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</si>
  <si>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</si>
  <si>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</si>
  <si>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</si>
  <si>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</si>
  <si>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</si>
  <si>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</si>
  <si>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</si>
  <si>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</si>
  <si>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</si>
  <si>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</si>
  <si>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</si>
  <si>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</si>
  <si>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</si>
  <si>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</si>
  <si>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</si>
  <si>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</si>
  <si>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</si>
  <si>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</si>
  <si>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</si>
  <si>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</si>
  <si>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</si>
  <si>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</si>
  <si>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</si>
  <si>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</si>
  <si>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</si>
  <si>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</si>
  <si>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</si>
  <si>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</si>
  <si>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</si>
  <si>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</si>
  <si>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</si>
  <si>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</si>
  <si>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</si>
  <si>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</si>
  <si>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</si>
  <si>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</si>
  <si>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</si>
  <si>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</si>
  <si>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</si>
  <si>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</si>
  <si>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</si>
  <si>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</si>
  <si>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</si>
  <si>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</si>
  <si>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</si>
  <si>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</si>
  <si>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</si>
  <si>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</si>
  <si>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</si>
  <si>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</si>
  <si>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</si>
  <si>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</si>
  <si>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</si>
  <si>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</si>
  <si>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</si>
  <si>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</si>
  <si>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</si>
  <si>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</si>
  <si>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</si>
  <si>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</si>
  <si>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</si>
  <si>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</si>
  <si>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</si>
  <si>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</si>
  <si>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</si>
  <si>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</si>
  <si>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</si>
  <si>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</si>
  <si>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</si>
  <si>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</si>
  <si>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</si>
  <si>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</si>
  <si>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</si>
  <si>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</si>
  <si>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</si>
  <si>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</si>
  <si>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</si>
  <si>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</si>
  <si>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</si>
  <si>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</si>
  <si>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</si>
  <si>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</si>
  <si>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</si>
  <si>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</si>
  <si>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</si>
  <si>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</si>
  <si>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</si>
  <si>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</si>
  <si>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</si>
  <si>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</si>
  <si>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</si>
  <si>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</si>
  <si>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</si>
  <si>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</si>
  <si>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</si>
  <si>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</si>
  <si>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</si>
  <si>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</si>
  <si>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</si>
  <si>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</si>
  <si>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</si>
  <si>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</si>
  <si>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</si>
  <si>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</si>
  <si>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</si>
  <si>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</si>
  <si>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</si>
  <si>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</si>
  <si>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</si>
  <si>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</si>
  <si>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</si>
  <si>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</si>
  <si>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</si>
  <si>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</si>
  <si>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</si>
  <si>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</si>
  <si>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</si>
  <si>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</si>
  <si>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</si>
  <si>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</si>
  <si>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</si>
  <si>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</si>
  <si>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</si>
  <si>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</si>
  <si>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</si>
  <si>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</si>
  <si>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</si>
  <si>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</si>
  <si>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</si>
  <si>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</si>
  <si>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</si>
  <si>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</si>
  <si>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</si>
  <si>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</si>
  <si>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</si>
  <si>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</si>
  <si>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</si>
  <si>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</si>
  <si>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</si>
  <si>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</si>
  <si>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</si>
  <si>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</si>
  <si>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</si>
  <si>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</si>
  <si>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</si>
  <si>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</si>
  <si>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</si>
  <si>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</si>
  <si>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</si>
  <si>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</si>
  <si>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</si>
  <si>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</si>
  <si>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</si>
  <si>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</si>
  <si>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</si>
  <si>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</si>
  <si>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</si>
  <si>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</si>
  <si>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</si>
  <si>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</si>
  <si>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</si>
  <si>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</si>
  <si>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</si>
  <si>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</si>
  <si>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</si>
  <si>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</si>
  <si>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</si>
  <si>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</si>
  <si>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</si>
  <si>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</si>
  <si>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</si>
  <si>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</si>
  <si>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</si>
  <si>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</si>
  <si>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</si>
  <si>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</si>
  <si>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</si>
  <si>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</si>
  <si>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</si>
  <si>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</si>
  <si>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</si>
  <si>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</si>
  <si>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</si>
  <si>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</si>
  <si>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</si>
  <si>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</si>
  <si>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</si>
  <si>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</si>
  <si>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</si>
  <si>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</si>
  <si>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</si>
  <si>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</si>
  <si>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</si>
  <si>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</si>
  <si>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</si>
  <si>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</si>
  <si>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</si>
  <si>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</si>
  <si>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</si>
  <si>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</si>
  <si>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</si>
  <si>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</si>
  <si>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</si>
  <si>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</si>
  <si>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</si>
  <si>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</si>
  <si>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</si>
  <si>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</si>
  <si>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</si>
  <si>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</si>
  <si>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</si>
  <si>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</si>
  <si>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</si>
  <si>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</si>
  <si>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</si>
  <si>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</si>
  <si>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</si>
  <si>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</si>
  <si>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</si>
  <si>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</si>
  <si>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</si>
  <si>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</si>
  <si>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</si>
  <si>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</si>
  <si>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</si>
  <si>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</si>
  <si>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</si>
  <si>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</si>
  <si>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</si>
  <si>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</si>
  <si>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</si>
  <si>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</si>
  <si>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</si>
  <si>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</si>
  <si>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</si>
  <si>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</si>
  <si>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</si>
  <si>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</si>
  <si>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</si>
  <si>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</si>
  <si>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</si>
  <si>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</si>
  <si>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</si>
  <si>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</si>
  <si>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</si>
  <si>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</si>
  <si>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</si>
  <si>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</si>
  <si>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</si>
  <si>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</si>
  <si>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</si>
  <si>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</si>
  <si>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</si>
  <si>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</si>
  <si>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</si>
  <si>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</si>
  <si>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</si>
  <si>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</si>
  <si>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</si>
  <si>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</si>
  <si>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</si>
  <si>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</si>
  <si>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</si>
  <si>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</si>
  <si>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</si>
  <si>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</si>
  <si>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</si>
  <si>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</si>
  <si>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</si>
  <si>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</si>
  <si>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</si>
  <si>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</si>
  <si>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</si>
  <si>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</si>
  <si>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</si>
  <si>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</si>
  <si>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</si>
  <si>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</si>
  <si>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</si>
  <si>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</si>
  <si>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</si>
  <si>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</si>
  <si>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</si>
  <si>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</si>
  <si>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</si>
  <si>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</si>
  <si>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</si>
  <si>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</si>
  <si>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</si>
  <si>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</si>
  <si>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</si>
  <si>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</si>
  <si>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</si>
  <si>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</si>
  <si>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</si>
  <si>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</si>
  <si>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</si>
  <si>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</si>
  <si>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</si>
  <si>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</si>
  <si>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</si>
  <si>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</si>
  <si>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</si>
  <si>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</si>
  <si>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</si>
  <si>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</si>
  <si>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</si>
  <si>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</si>
  <si>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</si>
  <si>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</si>
  <si>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</si>
  <si>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</si>
  <si>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</si>
  <si>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</si>
  <si>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</si>
  <si>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</si>
  <si>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</si>
  <si>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</si>
  <si>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</si>
  <si>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</si>
  <si>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</si>
  <si>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</si>
  <si>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</si>
  <si>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</si>
  <si>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</si>
  <si>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</si>
  <si>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</si>
  <si>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</si>
  <si>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</si>
  <si>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</si>
  <si>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</si>
  <si>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</si>
  <si>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</si>
  <si>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</si>
  <si>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</si>
  <si>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</si>
  <si>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</si>
  <si>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</si>
  <si>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</si>
  <si>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</si>
  <si>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</si>
  <si>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</si>
  <si>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</si>
  <si>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</si>
  <si>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</si>
  <si>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</si>
  <si>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</si>
  <si>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</si>
  <si>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</si>
  <si>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</si>
  <si>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</si>
  <si>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</si>
  <si>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</si>
  <si>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</si>
  <si>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</si>
  <si>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</si>
  <si>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</si>
  <si>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</si>
  <si>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</si>
  <si>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</si>
  <si>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</si>
  <si>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</si>
  <si>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</si>
  <si>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</si>
  <si>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</si>
  <si>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</si>
  <si>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</si>
  <si>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</si>
  <si>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</si>
  <si>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</si>
  <si>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</si>
  <si>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</si>
  <si>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</si>
  <si>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</si>
  <si>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</si>
  <si>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</si>
  <si>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</si>
  <si>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</si>
  <si>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</si>
  <si>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</si>
  <si>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</si>
  <si>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</si>
  <si>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</si>
  <si>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</si>
  <si>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</si>
  <si>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</si>
  <si>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</si>
  <si>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</si>
  <si>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</si>
  <si>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</si>
  <si>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</si>
  <si>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</si>
  <si>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</si>
  <si>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</si>
  <si>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</si>
  <si>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</si>
  <si>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</si>
  <si>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</si>
  <si>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</si>
  <si>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</si>
  <si>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</si>
  <si>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</si>
  <si>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</si>
  <si>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</si>
  <si>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</si>
  <si>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</si>
  <si>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</si>
  <si>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</si>
  <si>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</si>
  <si>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</si>
  <si>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</si>
  <si>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</si>
  <si>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</si>
  <si>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</si>
  <si>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</si>
  <si>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</si>
  <si>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</si>
  <si>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</si>
  <si>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</si>
  <si>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</si>
  <si>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</si>
  <si>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</si>
  <si>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</si>
  <si>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</si>
  <si>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</si>
  <si>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</si>
  <si>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</si>
  <si>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</si>
  <si>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</si>
  <si>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</si>
  <si>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</si>
  <si>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</si>
  <si>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</si>
  <si>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</si>
  <si>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</si>
  <si>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</si>
  <si>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</si>
  <si>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</si>
  <si>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</si>
  <si>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</si>
  <si>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</si>
  <si>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</si>
  <si>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</si>
  <si>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</si>
  <si>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</si>
  <si>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</si>
  <si>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</si>
  <si>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</si>
  <si>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</si>
  <si>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</si>
  <si>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</si>
  <si>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</si>
  <si>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</si>
  <si>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</si>
  <si>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</si>
  <si>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</si>
  <si>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</si>
  <si>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</si>
  <si>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</si>
  <si>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</si>
  <si>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</si>
  <si>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</si>
  <si>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</si>
  <si>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</si>
  <si>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</si>
  <si>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</si>
  <si>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</si>
  <si>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</si>
  <si>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</si>
  <si>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</si>
  <si>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</si>
  <si>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</si>
  <si>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</si>
  <si>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</si>
  <si>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</si>
  <si>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</si>
  <si>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</si>
  <si>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</si>
  <si>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</si>
  <si>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</si>
  <si>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</si>
  <si>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</si>
  <si>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</si>
  <si>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</si>
  <si>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</si>
  <si>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</si>
  <si>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</si>
  <si>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</si>
  <si>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</si>
  <si>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</si>
  <si>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</si>
  <si>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</si>
  <si>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</si>
  <si>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</si>
  <si>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</si>
  <si>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</si>
  <si>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</si>
  <si>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</si>
  <si>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</si>
  <si>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</si>
  <si>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</si>
  <si>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</si>
  <si>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</si>
  <si>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</si>
  <si>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</si>
  <si>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</si>
  <si>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</si>
  <si>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</si>
  <si>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</si>
  <si>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</si>
  <si>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</si>
  <si>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</si>
  <si>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</si>
  <si>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</si>
  <si>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</si>
  <si>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</si>
  <si>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</si>
  <si>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</si>
  <si>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</si>
  <si>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</si>
  <si>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</si>
  <si>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</si>
  <si>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</si>
  <si>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</si>
  <si>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</si>
  <si>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</si>
  <si>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</si>
  <si>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</si>
  <si>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</si>
  <si>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</si>
  <si>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</si>
  <si>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</si>
  <si>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</si>
  <si>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</si>
  <si>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</si>
  <si>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</si>
  <si>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</si>
  <si>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</si>
  <si>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</si>
  <si>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</si>
  <si>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</si>
  <si>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</si>
  <si>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</si>
  <si>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</si>
  <si>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</si>
  <si>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</si>
  <si>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</si>
  <si>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</si>
  <si>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</si>
  <si>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</si>
  <si>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</si>
  <si>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</si>
  <si>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</si>
  <si>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</si>
  <si>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</si>
  <si>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</si>
  <si>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</si>
  <si>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</si>
  <si>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</si>
  <si>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</si>
  <si>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</si>
  <si>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</si>
  <si>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</si>
  <si>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</si>
  <si>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</si>
  <si>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</si>
  <si>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</si>
  <si>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</si>
  <si>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</si>
  <si>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</si>
  <si>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</si>
  <si>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</si>
  <si>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</si>
  <si>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</si>
  <si>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</si>
  <si>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</si>
  <si>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</si>
  <si>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</si>
  <si>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</si>
  <si>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</si>
  <si>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</si>
  <si>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</si>
  <si>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</si>
  <si>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</si>
  <si>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</si>
  <si>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</si>
  <si>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</si>
  <si>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</si>
  <si>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</si>
  <si>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</si>
  <si>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</si>
  <si>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</si>
  <si>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</si>
  <si>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</si>
  <si>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</si>
  <si>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</si>
  <si>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</si>
  <si>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</si>
  <si>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</si>
  <si>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</si>
  <si>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</si>
  <si>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</si>
  <si>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</si>
  <si>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</si>
  <si>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</si>
  <si>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</si>
  <si>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</si>
  <si>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</si>
  <si>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</si>
  <si>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</si>
  <si>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</si>
  <si>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</si>
  <si>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</si>
  <si>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</si>
  <si>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</si>
  <si>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</si>
  <si>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</si>
  <si>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</si>
  <si>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</si>
  <si>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</si>
  <si>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</si>
  <si>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</si>
  <si>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</si>
  <si>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</si>
  <si>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</si>
  <si>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</si>
  <si>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</si>
  <si>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</si>
  <si>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</si>
  <si>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</si>
  <si>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</si>
  <si>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</si>
  <si>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</si>
  <si>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</si>
  <si>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</si>
  <si>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</si>
  <si>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</si>
  <si>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</si>
  <si>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</si>
  <si>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</si>
  <si>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</si>
  <si>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</si>
  <si>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</si>
  <si>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</si>
  <si>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</si>
  <si>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</si>
  <si>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</si>
  <si>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</si>
  <si>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</si>
  <si>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</si>
  <si>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</si>
  <si>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</si>
  <si>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</si>
  <si>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</si>
  <si>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</si>
  <si>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</si>
  <si>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</si>
  <si>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</si>
  <si>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</si>
  <si>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</si>
  <si>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</si>
  <si>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</si>
  <si>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</si>
  <si>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</si>
  <si>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</si>
  <si>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</si>
  <si>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</si>
  <si>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</si>
  <si>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</si>
  <si>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</si>
  <si>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</si>
  <si>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</si>
  <si>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</si>
  <si>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</si>
  <si>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</si>
  <si>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</si>
  <si>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</si>
  <si>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</si>
  <si>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</si>
  <si>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</si>
  <si>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</si>
  <si>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</si>
  <si>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</si>
  <si>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</si>
  <si>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</si>
  <si>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</si>
  <si>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</si>
  <si>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</si>
  <si>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</si>
  <si>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</si>
  <si>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</si>
  <si>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</si>
  <si>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</si>
  <si>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</si>
  <si>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</si>
  <si>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</si>
  <si>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</si>
  <si>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</si>
  <si>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</si>
  <si>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</si>
  <si>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</si>
  <si>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</si>
  <si>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</si>
  <si>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</si>
  <si>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</si>
  <si>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</si>
  <si>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</si>
  <si>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</si>
  <si>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</si>
  <si>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</si>
  <si>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</si>
  <si>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</si>
  <si>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</si>
  <si>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</si>
  <si>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</si>
  <si>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</si>
  <si>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</si>
  <si>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</si>
  <si>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</si>
  <si>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</si>
  <si>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</si>
  <si>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</si>
  <si>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</si>
  <si>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</si>
  <si>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</si>
  <si>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</si>
  <si>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</si>
  <si>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</si>
  <si>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</si>
  <si>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</si>
  <si>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</si>
  <si>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</si>
  <si>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</si>
  <si>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</si>
  <si>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</si>
  <si>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</si>
  <si>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</si>
  <si>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</si>
  <si>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</si>
  <si>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</si>
  <si>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</si>
  <si>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</si>
  <si>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</si>
  <si>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</si>
  <si>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</si>
  <si>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</si>
  <si>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</si>
  <si>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</si>
  <si>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</si>
  <si>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</si>
  <si>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</si>
  <si>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</si>
  <si>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</si>
  <si>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</si>
  <si>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</si>
  <si>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</si>
  <si>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</si>
  <si>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</si>
  <si>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</si>
  <si>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</si>
  <si>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</si>
  <si>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</si>
  <si>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</si>
  <si>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</si>
  <si>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</si>
  <si>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</si>
  <si>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</si>
  <si>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</si>
  <si>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</si>
  <si>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</si>
  <si>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</si>
  <si>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</si>
  <si>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</si>
  <si>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</si>
  <si>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</si>
  <si>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</si>
  <si>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</si>
  <si>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</si>
  <si>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</si>
  <si>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</si>
  <si>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</si>
  <si>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</si>
  <si>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</si>
  <si>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</si>
  <si>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</si>
  <si>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</si>
  <si>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</si>
  <si>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</si>
  <si>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</si>
  <si>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</si>
  <si>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</si>
  <si>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</si>
  <si>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</si>
  <si>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</si>
  <si>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</si>
  <si>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</si>
  <si>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</si>
  <si>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</si>
  <si>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</si>
  <si>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</si>
  <si>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</si>
  <si>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</si>
  <si>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</si>
  <si>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</si>
  <si>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</si>
  <si>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</si>
  <si>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</si>
  <si>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</si>
  <si>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</si>
  <si>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</si>
  <si>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</si>
  <si>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</si>
  <si>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</si>
  <si>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</si>
  <si>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</si>
  <si>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</si>
  <si>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</si>
  <si>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</si>
  <si>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</si>
  <si>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</si>
  <si>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</si>
  <si>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</si>
  <si>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</si>
  <si>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</si>
  <si>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</si>
  <si>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</si>
  <si>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</si>
  <si>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</si>
  <si>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</si>
  <si>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</si>
  <si>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</si>
  <si>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</si>
  <si>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</si>
  <si>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</si>
  <si>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</si>
  <si>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</si>
  <si>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</si>
  <si>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</si>
  <si>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</si>
  <si>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</si>
  <si>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</si>
  <si>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</si>
  <si>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</si>
  <si>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</si>
  <si>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</si>
  <si>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</si>
  <si>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</si>
  <si>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</si>
  <si>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</si>
  <si>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</si>
  <si>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</si>
  <si>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</si>
  <si>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</si>
  <si>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</si>
  <si>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</si>
  <si>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</si>
  <si>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</si>
  <si>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</si>
  <si>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</si>
  <si>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</si>
  <si>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</si>
  <si>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</si>
  <si>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</si>
  <si>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</si>
  <si>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</si>
  <si>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</si>
  <si>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</si>
  <si>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</si>
  <si>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</si>
  <si>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</si>
  <si>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</si>
  <si>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</si>
  <si>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</si>
  <si>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</si>
  <si>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</si>
  <si>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</si>
  <si>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</si>
  <si>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</si>
  <si>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</si>
  <si>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</si>
  <si>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</si>
  <si>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</si>
  <si>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</si>
  <si>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</si>
  <si>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</si>
  <si>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</si>
  <si>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</si>
  <si>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</si>
  <si>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</si>
  <si>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</si>
  <si>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</si>
  <si>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</si>
  <si>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</si>
  <si>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</si>
  <si>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</si>
  <si>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</si>
  <si>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</si>
  <si>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</si>
  <si>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</si>
  <si>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</si>
  <si>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</si>
  <si>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</si>
  <si>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</si>
  <si>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</si>
  <si>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</si>
  <si>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</si>
  <si>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</si>
  <si>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</si>
  <si>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</si>
  <si>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</si>
  <si>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</si>
  <si>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</si>
  <si>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</si>
  <si>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</si>
  <si>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</si>
  <si>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</si>
  <si>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</si>
  <si>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</si>
  <si>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</si>
  <si>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</si>
  <si>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</si>
  <si>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</si>
  <si>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</si>
  <si>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</si>
  <si>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</si>
  <si>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</si>
  <si>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</si>
  <si>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</si>
  <si>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</si>
  <si>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</si>
  <si>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</si>
  <si>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</si>
  <si>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</si>
  <si>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</si>
  <si>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</si>
  <si>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</si>
  <si>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</si>
  <si>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</si>
  <si>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</si>
  <si>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</si>
  <si>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</si>
  <si>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</si>
  <si>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</si>
  <si>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</si>
  <si>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</si>
  <si>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</si>
  <si>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</si>
  <si>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</si>
  <si>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</si>
  <si>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</si>
  <si>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</si>
  <si>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</si>
  <si>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</si>
  <si>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</si>
  <si>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</si>
  <si>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</si>
  <si>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</si>
  <si>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</si>
  <si>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</si>
  <si>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</si>
  <si>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</si>
  <si>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</si>
  <si>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</si>
  <si>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</si>
  <si>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</si>
  <si>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</si>
  <si>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</si>
  <si>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</si>
  <si>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</si>
  <si>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</si>
  <si>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</si>
  <si>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</si>
  <si>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</si>
  <si>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</si>
  <si>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</si>
  <si>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</si>
  <si>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</si>
  <si>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</si>
  <si>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</si>
  <si>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</si>
  <si>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</si>
  <si>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</si>
  <si>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</si>
  <si>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</si>
  <si>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</si>
  <si>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</si>
  <si>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</si>
  <si>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</si>
  <si>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</si>
  <si>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</si>
  <si>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</si>
  <si>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</si>
  <si>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</si>
  <si>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</si>
  <si>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</si>
  <si>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</si>
  <si>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</si>
  <si>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</si>
  <si>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</si>
  <si>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</si>
  <si>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</si>
  <si>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</si>
  <si>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</si>
  <si>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</si>
  <si>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</si>
  <si>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</si>
  <si>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</si>
  <si>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</si>
  <si>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</si>
  <si>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</si>
  <si>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</si>
  <si>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</si>
  <si>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</si>
  <si>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</si>
  <si>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</si>
  <si>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</si>
  <si>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</si>
  <si>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</si>
  <si>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</si>
  <si>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</si>
  <si>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</si>
  <si>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</si>
  <si>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</si>
  <si>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</si>
  <si>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</si>
  <si>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</si>
  <si>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</si>
  <si>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</si>
  <si>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</si>
  <si>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</si>
  <si>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</si>
  <si>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</si>
  <si>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</si>
  <si>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</si>
  <si>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</si>
  <si>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</si>
  <si>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</si>
  <si>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</si>
  <si>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</si>
  <si>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</si>
  <si>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</si>
  <si>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</si>
  <si>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</si>
  <si>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</si>
  <si>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</si>
  <si>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</si>
  <si>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</si>
  <si>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</si>
  <si>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</si>
  <si>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</si>
  <si>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</si>
  <si>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</si>
  <si>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</si>
  <si>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</si>
  <si>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</si>
  <si>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</si>
  <si>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</si>
  <si>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</si>
  <si>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</si>
  <si>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</si>
  <si>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</si>
  <si>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</si>
  <si>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</si>
  <si>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</si>
  <si>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</si>
  <si>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</si>
  <si>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</si>
  <si>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</si>
  <si>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</si>
  <si>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</si>
  <si>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</si>
  <si>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</si>
  <si>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</si>
  <si>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</si>
  <si>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</si>
  <si>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</si>
  <si>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</si>
  <si>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</si>
  <si>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</si>
  <si>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</si>
  <si>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</si>
  <si>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</si>
  <si>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</si>
  <si>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</si>
  <si>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</si>
  <si>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</si>
  <si>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</si>
  <si>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</si>
  <si>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</si>
  <si>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</si>
  <si>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</si>
  <si>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</si>
  <si>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</si>
  <si>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</si>
  <si>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</si>
  <si>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</si>
  <si>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</si>
  <si>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</si>
  <si>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</si>
  <si>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</si>
  <si>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</si>
  <si>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</si>
  <si>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</si>
  <si>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</si>
  <si>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</si>
  <si>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</si>
  <si>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</si>
  <si>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</si>
  <si>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</si>
  <si>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</si>
  <si>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</si>
  <si>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</si>
  <si>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</si>
  <si>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</si>
  <si>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</si>
  <si>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</si>
  <si>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</si>
  <si>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</si>
  <si>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</si>
  <si>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</si>
  <si>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</si>
  <si>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</si>
  <si>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</si>
  <si>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</si>
  <si>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</si>
  <si>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</si>
  <si>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</si>
  <si>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</si>
  <si>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</si>
  <si>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</si>
  <si>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</si>
  <si>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</si>
  <si>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</si>
  <si>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</si>
  <si>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</si>
  <si>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</si>
  <si>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</si>
  <si>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</si>
  <si>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</si>
  <si>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</si>
  <si>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</si>
  <si>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</si>
  <si>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</si>
  <si>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</si>
  <si>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</si>
  <si>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</si>
  <si>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</si>
  <si>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</si>
  <si>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</si>
  <si>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</si>
  <si>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</si>
  <si>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</si>
  <si>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</si>
  <si>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</si>
  <si>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</si>
  <si>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</si>
  <si>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</si>
  <si>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</si>
  <si>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</si>
  <si>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</si>
  <si>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</si>
  <si>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</si>
  <si>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</si>
  <si>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</si>
  <si>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</si>
  <si>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</si>
  <si>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</si>
  <si>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</si>
  <si>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</si>
  <si>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</si>
  <si>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</si>
  <si>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</si>
  <si>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</si>
  <si>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</si>
  <si>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</si>
  <si>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</si>
  <si>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</si>
  <si>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</si>
  <si>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</si>
  <si>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</si>
  <si>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</si>
  <si>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</si>
  <si>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</si>
  <si>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</si>
  <si>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</si>
  <si>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</si>
  <si>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</si>
  <si>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</si>
  <si>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</si>
  <si>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</si>
  <si>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</si>
  <si>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</si>
  <si>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</si>
  <si>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</si>
  <si>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</si>
  <si>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</si>
  <si>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</si>
  <si>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</si>
  <si>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</si>
  <si>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</si>
  <si>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</si>
  <si>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</si>
  <si>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</si>
  <si>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</si>
  <si>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</si>
  <si>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</si>
  <si>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</si>
  <si>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</si>
  <si>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</si>
  <si>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</si>
  <si>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</si>
  <si>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</si>
  <si>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</si>
  <si>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</si>
  <si>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</si>
  <si>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</si>
  <si>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</si>
  <si>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</si>
  <si>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</si>
  <si>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</si>
  <si>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</si>
  <si>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</si>
  <si>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</si>
  <si>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</si>
  <si>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</si>
  <si>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</si>
  <si>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</si>
  <si>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</si>
  <si>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</si>
  <si>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</si>
  <si>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</si>
  <si>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</si>
  <si>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</si>
  <si>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</si>
  <si>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</si>
  <si>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</si>
  <si>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</si>
  <si>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</si>
  <si>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</si>
  <si>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</si>
  <si>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</si>
  <si>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</si>
  <si>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</si>
  <si>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</si>
  <si>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</si>
  <si>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</si>
  <si>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</si>
  <si>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</si>
  <si>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</si>
  <si>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</si>
  <si>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</si>
  <si>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</si>
  <si>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</si>
  <si>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</si>
  <si>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</si>
  <si>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</si>
  <si>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</si>
  <si>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</si>
  <si>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</si>
  <si>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</si>
  <si>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</si>
  <si>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</si>
  <si>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</si>
  <si>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</si>
  <si>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</si>
  <si>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</si>
  <si>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</si>
  <si>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</si>
  <si>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</si>
  <si>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</si>
  <si>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</si>
  <si>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</si>
  <si>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</si>
  <si>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</si>
  <si>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</si>
  <si>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</si>
  <si>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</si>
  <si>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</si>
  <si>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</si>
  <si>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</si>
  <si>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</si>
  <si>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</si>
  <si>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</si>
  <si>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</si>
  <si>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</si>
  <si>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</si>
  <si>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</si>
  <si>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</si>
  <si>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</si>
  <si>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</si>
  <si>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</si>
  <si>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</si>
  <si>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</si>
  <si>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</si>
  <si>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</si>
  <si>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</si>
  <si>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</si>
  <si>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</si>
  <si>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</si>
  <si>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</si>
  <si>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</si>
  <si>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</si>
  <si>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</si>
  <si>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</si>
  <si>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</si>
  <si>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</si>
  <si>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</si>
  <si>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</si>
  <si>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</si>
  <si>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</si>
  <si>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</si>
  <si>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</si>
  <si>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</si>
  <si>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</si>
  <si>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</si>
  <si>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</si>
  <si>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</si>
  <si>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</si>
  <si>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</si>
  <si>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</si>
  <si>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</si>
  <si>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</si>
  <si>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</si>
  <si>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</si>
  <si>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</si>
  <si>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</si>
  <si>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</si>
  <si>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</si>
  <si>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</si>
  <si>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</si>
  <si>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</si>
  <si>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</si>
  <si>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</si>
  <si>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</si>
  <si>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</si>
  <si>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</si>
  <si>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</si>
  <si>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</si>
  <si>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</si>
  <si>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</si>
  <si>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</si>
  <si>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</si>
  <si>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</si>
  <si>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</si>
  <si>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</si>
  <si>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</si>
  <si>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</si>
  <si>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</si>
  <si>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</si>
  <si>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</si>
  <si>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</si>
  <si>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</si>
  <si>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</si>
  <si>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</si>
  <si>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</si>
  <si>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</si>
  <si>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</si>
  <si>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</si>
  <si>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</si>
  <si>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</si>
  <si>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</si>
  <si>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</si>
  <si>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</si>
  <si>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</si>
  <si>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</si>
  <si>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</si>
  <si>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</si>
  <si>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</si>
  <si>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</si>
  <si>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</si>
  <si>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</si>
  <si>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</si>
  <si>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</si>
  <si>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</si>
  <si>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</si>
  <si>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</si>
  <si>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</si>
  <si>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</si>
  <si>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</si>
  <si>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</si>
  <si>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</si>
  <si>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</si>
  <si>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</si>
  <si>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</si>
  <si>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</si>
  <si>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</si>
  <si>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</si>
  <si>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</si>
  <si>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</si>
  <si>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</si>
  <si>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</si>
  <si>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</si>
  <si>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</si>
  <si>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</si>
  <si>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</si>
  <si>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</si>
  <si>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</si>
  <si>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</si>
  <si>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</si>
  <si>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</si>
  <si>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</si>
  <si>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</si>
  <si>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</si>
  <si>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</si>
  <si>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</si>
  <si>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</si>
  <si>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</si>
  <si>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</si>
  <si>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</si>
  <si>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</si>
  <si>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</si>
  <si>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</si>
  <si>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</si>
  <si>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</si>
  <si>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</si>
  <si>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</si>
  <si>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</si>
  <si>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</si>
  <si>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</si>
  <si>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</si>
  <si>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</si>
  <si>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</si>
  <si>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</si>
  <si>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</si>
  <si>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</si>
  <si>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</si>
  <si>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</si>
  <si>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</si>
  <si>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</si>
  <si>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</si>
  <si>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</si>
  <si>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</si>
  <si>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</si>
  <si>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</si>
  <si>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</si>
  <si>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</si>
  <si>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</si>
  <si>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</si>
  <si>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</si>
  <si>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</si>
  <si>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</si>
  <si>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</si>
  <si>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</si>
  <si>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</si>
  <si>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</si>
  <si>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</si>
  <si>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</si>
  <si>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</si>
  <si>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</si>
  <si>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</si>
  <si>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</si>
  <si>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</si>
  <si>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</si>
  <si>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</si>
  <si>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</si>
  <si>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</si>
  <si>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</si>
  <si>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</si>
  <si>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</si>
  <si>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</si>
  <si>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</si>
  <si>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</si>
  <si>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</si>
  <si>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</si>
  <si>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</si>
  <si>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</si>
  <si>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</si>
  <si>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</si>
  <si>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</si>
  <si>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</si>
  <si>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</si>
  <si>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</si>
  <si>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</si>
  <si>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</si>
  <si>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</si>
  <si>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</si>
  <si>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</si>
  <si>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</si>
  <si>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</si>
  <si>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</si>
  <si>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</si>
  <si>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</si>
  <si>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</si>
  <si>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</si>
  <si>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</si>
  <si>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</si>
  <si>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</si>
  <si>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</si>
  <si>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</si>
  <si>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</si>
  <si>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</si>
  <si>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</si>
  <si>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</si>
  <si>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</si>
  <si>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</si>
  <si>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</si>
  <si>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</si>
  <si>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</si>
  <si>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</si>
  <si>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</si>
  <si>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</si>
  <si>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</si>
  <si>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</si>
  <si>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</si>
  <si>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</si>
  <si>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</si>
  <si>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</si>
  <si>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</si>
  <si>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</si>
  <si>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</si>
  <si>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</si>
  <si>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</si>
  <si>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</si>
  <si>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</si>
  <si>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</si>
  <si>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</si>
  <si>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</si>
  <si>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</si>
  <si>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</si>
  <si>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</si>
  <si>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</si>
  <si>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</si>
  <si>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</si>
  <si>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</si>
  <si>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</si>
  <si>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</si>
  <si>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</si>
  <si>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</si>
  <si>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</si>
  <si>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</si>
  <si>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</si>
  <si>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</si>
  <si>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</si>
  <si>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</si>
  <si>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</si>
  <si>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</si>
  <si>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</si>
  <si>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</si>
  <si>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</si>
  <si>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</si>
  <si>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</si>
  <si>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</si>
  <si>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</si>
  <si>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</si>
  <si>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</si>
  <si>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</si>
  <si>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</si>
  <si>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</si>
  <si>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</si>
  <si>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</si>
  <si>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</si>
  <si>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</si>
  <si>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</si>
  <si>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</si>
  <si>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</si>
  <si>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</si>
  <si>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</si>
  <si>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</si>
  <si>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</si>
  <si>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</si>
  <si>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</si>
  <si>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</si>
  <si>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</si>
  <si>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</si>
  <si>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</si>
  <si>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</si>
  <si>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</si>
  <si>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</si>
  <si>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</si>
  <si>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</si>
  <si>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</si>
  <si>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</si>
  <si>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</si>
  <si>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</si>
  <si>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</si>
  <si>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</si>
  <si>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</si>
  <si>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</si>
  <si>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</si>
  <si>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</si>
  <si>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</si>
  <si>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</si>
  <si>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</si>
  <si>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</si>
  <si>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</si>
  <si>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</si>
  <si>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</si>
  <si>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</si>
  <si>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</si>
  <si>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</si>
  <si>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</si>
  <si>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</si>
  <si>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</si>
  <si>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</si>
  <si>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</si>
  <si>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</si>
  <si>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</si>
  <si>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</si>
  <si>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</si>
  <si>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</si>
  <si>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</si>
  <si>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</si>
  <si>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</si>
  <si>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</si>
  <si>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</si>
  <si>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</si>
  <si>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</si>
  <si>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</si>
  <si>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</si>
  <si>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</si>
  <si>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</si>
  <si>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</si>
  <si>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</si>
  <si>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</si>
  <si>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</si>
  <si>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</si>
  <si>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</si>
  <si>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</si>
  <si>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</si>
  <si>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</si>
  <si>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</si>
  <si>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</si>
  <si>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</si>
  <si>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</si>
  <si>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</si>
  <si>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</si>
  <si>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</si>
  <si>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</si>
  <si>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</si>
  <si>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</si>
  <si>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</si>
  <si>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</si>
  <si>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</si>
  <si>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</si>
  <si>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</si>
  <si>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</si>
  <si>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</si>
  <si>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</si>
  <si>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</si>
  <si>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</si>
  <si>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</si>
  <si>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</si>
  <si>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</si>
  <si>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</si>
  <si>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</si>
  <si>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</si>
  <si>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</si>
  <si>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</si>
  <si>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</si>
  <si>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</si>
  <si>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</si>
  <si>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</si>
  <si>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</si>
  <si>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</si>
  <si>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</si>
  <si>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</si>
  <si>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</si>
  <si>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</si>
  <si>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</si>
  <si>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</si>
  <si>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</si>
  <si>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</si>
  <si>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</si>
  <si>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</si>
  <si>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</si>
  <si>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</si>
  <si>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</si>
  <si>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</si>
  <si>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</si>
  <si>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</si>
  <si>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</si>
  <si>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</si>
  <si>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</si>
  <si>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</si>
  <si>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</si>
  <si>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</si>
  <si>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</si>
  <si>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</si>
  <si>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</si>
  <si>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</si>
  <si>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</si>
  <si>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</si>
  <si>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</si>
  <si>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</si>
  <si>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</si>
  <si>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</si>
  <si>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</si>
  <si>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</si>
  <si>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</si>
  <si>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</si>
  <si>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</si>
  <si>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</si>
  <si>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</si>
  <si>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</si>
  <si>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</si>
  <si>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</si>
  <si>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</si>
  <si>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</si>
  <si>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</si>
  <si>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</si>
  <si>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</si>
  <si>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</si>
  <si>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</si>
  <si>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</si>
  <si>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</si>
  <si>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</si>
  <si>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</si>
  <si>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</si>
  <si>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</si>
  <si>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</si>
  <si>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</si>
  <si>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</si>
  <si>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</si>
  <si>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</si>
  <si>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</si>
  <si>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</si>
  <si>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</si>
  <si>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</si>
  <si>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</si>
  <si>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</si>
  <si>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</si>
  <si>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</si>
  <si>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</si>
  <si>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</si>
  <si>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</si>
  <si>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</si>
  <si>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</si>
  <si>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</si>
  <si>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</si>
  <si>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</si>
  <si>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</si>
  <si>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</si>
  <si>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</si>
  <si>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</si>
  <si>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</si>
  <si>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</si>
  <si>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</si>
  <si>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</si>
  <si>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</si>
  <si>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</si>
  <si>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</si>
  <si>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</si>
  <si>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</si>
  <si>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</si>
  <si>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</si>
  <si>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</si>
  <si>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</si>
  <si>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</si>
  <si>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</si>
  <si>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</si>
  <si>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</si>
  <si>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</si>
  <si>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</si>
  <si>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</si>
  <si>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</si>
  <si>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</si>
  <si>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</si>
  <si>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</si>
  <si>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</si>
  <si>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</si>
  <si>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</si>
  <si>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</si>
  <si>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</si>
  <si>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</si>
  <si>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</si>
  <si>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</si>
  <si>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</si>
  <si>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</si>
  <si>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</si>
  <si>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</si>
  <si>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</si>
  <si>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</si>
  <si>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</si>
  <si>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</si>
  <si>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</si>
  <si>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</si>
  <si>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</si>
  <si>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</si>
  <si>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</si>
  <si>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</si>
  <si>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</si>
  <si>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</si>
  <si>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</si>
  <si>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</si>
  <si>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</si>
  <si>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</si>
  <si>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</si>
  <si>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</si>
  <si>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</si>
  <si>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</si>
  <si>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</si>
  <si>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</si>
  <si>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</si>
  <si>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</si>
  <si>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</si>
  <si>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</si>
  <si>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</si>
  <si>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</si>
  <si>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</si>
  <si>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</si>
  <si>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</si>
  <si>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</si>
  <si>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</si>
  <si>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</si>
  <si>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</si>
  <si>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</si>
  <si>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</si>
  <si>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</si>
  <si>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</si>
  <si>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</si>
  <si>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</si>
  <si>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</si>
  <si>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</si>
  <si>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</si>
  <si>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</si>
  <si>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</si>
  <si>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</si>
  <si>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</si>
  <si>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</si>
  <si>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</si>
  <si>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</si>
  <si>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</si>
  <si>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</si>
  <si>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</si>
  <si>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</si>
  <si>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</si>
  <si>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</si>
  <si>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</si>
  <si>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</si>
  <si>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</si>
  <si>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</si>
  <si>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</si>
  <si>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</si>
  <si>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</si>
  <si>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</si>
  <si>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</si>
  <si>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</si>
  <si>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</si>
  <si>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</si>
  <si>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</si>
  <si>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</si>
  <si>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</si>
  <si>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</si>
  <si>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</si>
  <si>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</si>
  <si>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</si>
  <si>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</si>
  <si>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</si>
  <si>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</si>
  <si>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</si>
  <si>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</si>
  <si>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</si>
  <si>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</si>
  <si>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</si>
  <si>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</si>
  <si>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</si>
  <si>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</si>
  <si>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</si>
  <si>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</si>
  <si>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</si>
  <si>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</si>
  <si>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</si>
  <si>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</si>
  <si>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</si>
  <si>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</si>
  <si>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</si>
  <si>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</si>
  <si>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</si>
  <si>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</si>
  <si>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</si>
  <si>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</si>
  <si>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</si>
  <si>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</si>
  <si>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</si>
  <si>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</si>
  <si>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</si>
  <si>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</si>
  <si>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</si>
  <si>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</si>
  <si>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</si>
  <si>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</si>
  <si>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</si>
  <si>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</si>
  <si>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</si>
  <si>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</si>
  <si>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</si>
  <si>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</si>
  <si>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</si>
  <si>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</si>
  <si>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</si>
  <si>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</si>
  <si>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</si>
  <si>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</si>
  <si>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</si>
  <si>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</si>
  <si>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</si>
  <si>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</si>
  <si>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</si>
  <si>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</si>
  <si>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</si>
  <si>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</si>
  <si>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</si>
  <si>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</si>
  <si>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</si>
  <si>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</si>
  <si>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</si>
  <si>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</si>
  <si>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</si>
  <si>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</si>
  <si>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</si>
  <si>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</si>
  <si>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</si>
  <si>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</si>
  <si>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</si>
  <si>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</si>
  <si>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</si>
  <si>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</si>
  <si>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</si>
  <si>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</si>
  <si>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</si>
  <si>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</si>
  <si>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</si>
  <si>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</si>
  <si>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</si>
  <si>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</si>
  <si>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</si>
  <si>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</si>
  <si>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</si>
  <si>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</si>
  <si>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</si>
  <si>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</si>
  <si>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</si>
  <si>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</si>
  <si>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</si>
  <si>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</si>
  <si>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</si>
  <si>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</si>
  <si>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</si>
  <si>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</si>
  <si>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</si>
  <si>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</si>
  <si>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</si>
  <si>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</si>
  <si>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</si>
  <si>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</si>
  <si>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</si>
  <si>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</si>
  <si>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</si>
  <si>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</si>
  <si>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</si>
  <si>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</si>
  <si>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</si>
  <si>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</si>
  <si>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</si>
  <si>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</si>
  <si>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</si>
  <si>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</si>
  <si>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</si>
  <si>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</si>
  <si>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</si>
  <si>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</si>
  <si>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</si>
  <si>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</si>
  <si>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</si>
  <si>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</si>
  <si>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</si>
  <si>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</si>
  <si>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</si>
  <si>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</si>
  <si>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</si>
  <si>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</si>
  <si>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</si>
  <si>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</si>
  <si>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</si>
  <si>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</si>
  <si>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</si>
  <si>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</si>
  <si>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</si>
  <si>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</si>
  <si>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</si>
  <si>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</si>
  <si>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</si>
  <si>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</si>
  <si>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</si>
  <si>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</si>
  <si>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</si>
  <si>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</si>
  <si>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</si>
  <si>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</si>
  <si>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</si>
  <si>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</si>
  <si>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</si>
  <si>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</si>
  <si>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</si>
  <si>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</si>
  <si>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</si>
  <si>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</si>
  <si>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</si>
  <si>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</si>
  <si>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</si>
  <si>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</si>
  <si>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</si>
  <si>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</si>
  <si>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</si>
  <si>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</si>
  <si>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</si>
  <si>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</si>
  <si>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</si>
  <si>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</si>
  <si>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</si>
  <si>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</si>
  <si>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</si>
  <si>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</si>
  <si>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</si>
  <si>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</si>
  <si>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</si>
  <si>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</si>
  <si>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</si>
  <si>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</si>
  <si>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</si>
  <si>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</si>
  <si>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</si>
  <si>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</si>
  <si>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</si>
  <si>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</si>
  <si>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</si>
  <si>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</si>
  <si>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</si>
  <si>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</si>
  <si>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</si>
  <si>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</si>
  <si>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</si>
  <si>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</si>
  <si>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</si>
  <si>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</si>
  <si>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</si>
  <si>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</si>
  <si>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</si>
  <si>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</si>
  <si>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</si>
  <si>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</si>
  <si>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</si>
  <si>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</si>
  <si>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</si>
  <si>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</si>
  <si>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</si>
  <si>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</si>
  <si>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</si>
  <si>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</si>
  <si>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</si>
  <si>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</si>
  <si>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</si>
  <si>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</si>
  <si>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</si>
  <si>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</si>
  <si>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</si>
  <si>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</si>
  <si>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</si>
  <si>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</si>
  <si>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</si>
  <si>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</si>
  <si>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</si>
  <si>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</si>
  <si>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</si>
  <si>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</si>
  <si>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</si>
  <si>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</si>
  <si>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</si>
  <si>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</si>
  <si>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</si>
  <si>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</si>
  <si>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</si>
  <si>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</si>
  <si>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</si>
  <si>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</si>
  <si>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</si>
  <si>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</si>
  <si>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</si>
  <si>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</si>
  <si>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</si>
  <si>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</si>
  <si>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</si>
  <si>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</si>
  <si>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</si>
  <si>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</si>
  <si>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</si>
  <si>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</si>
  <si>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</si>
  <si>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</si>
  <si>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</si>
  <si>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</si>
  <si>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</si>
  <si>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</si>
  <si>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</si>
  <si>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</si>
  <si>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</si>
  <si>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</si>
  <si>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</si>
  <si>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</si>
  <si>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</si>
  <si>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</si>
  <si>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</si>
  <si>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</si>
  <si>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</si>
  <si>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</si>
  <si>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</si>
  <si>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</si>
  <si>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</si>
  <si>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</si>
  <si>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</si>
  <si>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</si>
  <si>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</si>
  <si>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</si>
  <si>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</si>
  <si>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</si>
  <si>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</si>
  <si>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</si>
  <si>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</si>
  <si>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</si>
  <si>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</si>
  <si>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</si>
  <si>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</si>
  <si>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</si>
  <si>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</si>
  <si>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</si>
  <si>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</si>
  <si>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</si>
  <si>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</si>
  <si>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</si>
  <si>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</si>
  <si>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</si>
  <si>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</si>
  <si>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</si>
  <si>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</si>
  <si>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</si>
  <si>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</si>
  <si>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</si>
  <si>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</si>
  <si>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</si>
  <si>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</si>
  <si>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</si>
  <si>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</si>
  <si>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</si>
  <si>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</si>
  <si>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</si>
  <si>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</si>
  <si>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</si>
  <si>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</si>
  <si>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</si>
  <si>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</si>
  <si>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</si>
  <si>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</si>
  <si>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</si>
  <si>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</si>
  <si>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</si>
  <si>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</si>
  <si>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</si>
  <si>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</si>
  <si>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</si>
  <si>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</si>
  <si>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</si>
  <si>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</si>
  <si>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</si>
  <si>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</si>
  <si>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</si>
  <si>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</si>
  <si>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</si>
  <si>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</si>
  <si>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</si>
  <si>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</si>
  <si>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</si>
  <si>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</si>
  <si>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</si>
  <si>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</si>
  <si>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</si>
  <si>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</si>
  <si>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</si>
  <si>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</si>
  <si>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</si>
  <si>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</si>
  <si>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</si>
  <si>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</si>
  <si>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</si>
  <si>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</si>
  <si>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</si>
  <si>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</si>
  <si>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</si>
  <si>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</si>
  <si>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</si>
  <si>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</si>
  <si>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</si>
  <si>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</si>
  <si>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</si>
  <si>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</si>
  <si>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</si>
  <si>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</si>
  <si>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</si>
  <si>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</si>
  <si>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</si>
  <si>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</si>
  <si>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</si>
  <si>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</si>
  <si>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</si>
  <si>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</si>
  <si>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</si>
  <si>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</si>
  <si>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</si>
  <si>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</si>
  <si>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</si>
  <si>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</si>
  <si>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</si>
  <si>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</si>
  <si>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</si>
  <si>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</si>
  <si>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</si>
  <si>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</si>
  <si>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</si>
  <si>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</si>
  <si>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</si>
  <si>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</si>
  <si>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</si>
  <si>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</si>
  <si>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</si>
  <si>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</si>
  <si>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</si>
  <si>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</si>
  <si>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</si>
  <si>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</si>
  <si>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</si>
  <si>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</si>
  <si>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</si>
  <si>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</si>
  <si>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</si>
  <si>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</si>
  <si>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</si>
  <si>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</si>
  <si>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</si>
  <si>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</si>
  <si>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</si>
  <si>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</si>
  <si>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</si>
  <si>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</si>
  <si>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</si>
  <si>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</si>
  <si>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</si>
  <si>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</si>
  <si>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</si>
  <si>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</si>
  <si>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</si>
  <si>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</si>
  <si>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</si>
  <si>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</si>
  <si>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</si>
  <si>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</si>
  <si>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</si>
  <si>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</si>
  <si>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</si>
  <si>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</si>
  <si>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</si>
  <si>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</si>
  <si>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</si>
  <si>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</si>
  <si>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</si>
  <si>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</si>
  <si>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</si>
  <si>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</si>
  <si>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</si>
  <si>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</si>
  <si>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</si>
  <si>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</si>
  <si>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</si>
  <si>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</si>
  <si>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</si>
  <si>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</si>
  <si>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</si>
  <si>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</si>
  <si>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</si>
  <si>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</si>
  <si>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</si>
  <si>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</si>
  <si>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</si>
  <si>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</si>
  <si>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</si>
  <si>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</si>
  <si>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</si>
  <si>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</si>
  <si>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</si>
  <si>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</si>
  <si>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</si>
  <si>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</si>
  <si>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</si>
  <si>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</si>
  <si>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</si>
  <si>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</si>
  <si>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</si>
  <si>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</si>
  <si>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</si>
  <si>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</si>
  <si>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</si>
  <si>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</si>
  <si>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</si>
  <si>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</si>
  <si>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</si>
  <si>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</si>
  <si>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</si>
  <si>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</si>
  <si>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</si>
  <si>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</si>
  <si>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</si>
  <si>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</si>
  <si>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</si>
  <si>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</si>
  <si>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</si>
  <si>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</si>
  <si>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</si>
  <si>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</si>
  <si>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</si>
  <si>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</si>
  <si>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</si>
  <si>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</si>
  <si>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</si>
  <si>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</si>
  <si>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</si>
  <si>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</si>
  <si>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</si>
  <si>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</si>
  <si>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</si>
  <si>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</si>
  <si>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</si>
  <si>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</si>
  <si>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</si>
  <si>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</si>
  <si>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</si>
  <si>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</si>
  <si>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</si>
  <si>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</si>
  <si>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</si>
  <si>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</si>
  <si>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</si>
  <si>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</si>
  <si>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</si>
  <si>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</si>
  <si>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</si>
  <si>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</si>
  <si>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</si>
  <si>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</si>
  <si>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</si>
  <si>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</si>
  <si>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</si>
  <si>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</si>
  <si>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</si>
  <si>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</si>
  <si>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</si>
  <si>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</si>
  <si>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</si>
  <si>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</si>
  <si>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</si>
  <si>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</si>
  <si>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</si>
  <si>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</si>
  <si>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</si>
  <si>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</si>
  <si>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</si>
  <si>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</si>
  <si>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</si>
  <si>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</si>
  <si>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</si>
  <si>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</si>
  <si>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</si>
  <si>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</si>
  <si>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</si>
  <si>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</si>
  <si>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</si>
  <si>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</si>
  <si>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</si>
  <si>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</si>
  <si>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</si>
  <si>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</si>
  <si>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</si>
  <si>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</si>
  <si>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</si>
  <si>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</si>
  <si>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</si>
  <si>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</si>
  <si>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</si>
  <si>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</si>
  <si>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</si>
  <si>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</si>
  <si>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</si>
  <si>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</si>
  <si>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</si>
  <si>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</si>
  <si>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</si>
  <si>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</si>
  <si>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</si>
  <si>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</si>
  <si>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</si>
  <si>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</si>
  <si>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</si>
  <si>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</si>
  <si>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</si>
  <si>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</si>
  <si>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</si>
  <si>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</si>
  <si>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</si>
  <si>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</si>
  <si>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</si>
  <si>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</si>
  <si>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</si>
  <si>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</si>
  <si>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</si>
  <si>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</si>
  <si>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</si>
  <si>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</si>
  <si>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</si>
  <si>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</si>
  <si>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</si>
  <si>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</si>
  <si>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</si>
  <si>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</si>
  <si>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</si>
  <si>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</si>
  <si>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</si>
  <si>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</si>
  <si>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</si>
  <si>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</si>
  <si>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</si>
  <si>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</si>
  <si>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</si>
  <si>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</si>
  <si>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</si>
  <si>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</si>
  <si>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</si>
  <si>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</si>
  <si>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</si>
  <si>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</si>
  <si>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</si>
  <si>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</si>
  <si>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</si>
  <si>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</si>
  <si>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</si>
  <si>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</si>
  <si>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</si>
  <si>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</si>
  <si>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</si>
  <si>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</si>
  <si>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</si>
  <si>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</si>
  <si>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</si>
  <si>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</si>
  <si>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</si>
  <si>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</si>
  <si>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</si>
  <si>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</si>
  <si>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</si>
  <si>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</si>
  <si>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</si>
  <si>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</si>
  <si>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</si>
  <si>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</si>
  <si>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</si>
  <si>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</si>
  <si>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</si>
  <si>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</si>
  <si>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</si>
  <si>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</si>
  <si>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</si>
  <si>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</si>
  <si>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</si>
  <si>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</si>
  <si>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</si>
  <si>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</si>
  <si>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</si>
  <si>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</si>
  <si>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</si>
  <si>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</si>
  <si>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</si>
  <si>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</si>
  <si>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</si>
  <si>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</si>
  <si>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</si>
  <si>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</si>
  <si>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</si>
  <si>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</si>
  <si>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</si>
  <si>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</si>
  <si>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</si>
  <si>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</si>
  <si>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</si>
  <si>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</si>
  <si>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</si>
  <si>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</si>
  <si>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</si>
  <si>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</si>
  <si>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</si>
  <si>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</si>
  <si>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</si>
  <si>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</si>
  <si>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</si>
  <si>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</si>
  <si>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</si>
  <si>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</si>
  <si>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</si>
  <si>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</si>
  <si>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</si>
  <si>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</si>
  <si>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</si>
  <si>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</si>
  <si>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</si>
  <si>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</si>
  <si>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</si>
  <si>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</si>
  <si>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</si>
  <si>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</si>
  <si>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</si>
  <si>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</si>
  <si>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</si>
  <si>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</si>
  <si>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</si>
  <si>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</si>
  <si>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</si>
  <si>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</si>
  <si>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</si>
  <si>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</si>
  <si>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</si>
  <si>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</si>
  <si>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</si>
  <si>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</si>
  <si>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</si>
  <si>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</si>
  <si>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</si>
  <si>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</si>
  <si>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</si>
  <si>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</si>
  <si>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</si>
  <si>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</si>
  <si>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</si>
  <si>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</si>
  <si>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</si>
  <si>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</si>
  <si>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</si>
  <si>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</si>
  <si>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</si>
  <si>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</si>
  <si>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</si>
  <si>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</si>
  <si>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</si>
  <si>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</si>
  <si>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</si>
  <si>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</si>
  <si>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</si>
  <si>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</si>
  <si>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</si>
  <si>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</si>
  <si>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</si>
  <si>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</si>
  <si>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</si>
  <si>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</si>
  <si>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</si>
  <si>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</si>
  <si>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</si>
  <si>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</si>
  <si>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</si>
  <si>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</si>
  <si>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</si>
  <si>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</si>
  <si>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</si>
  <si>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</si>
  <si>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</si>
  <si>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</si>
  <si>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</si>
  <si>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</si>
  <si>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</si>
  <si>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</si>
  <si>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</si>
  <si>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</si>
  <si>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</si>
  <si>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</si>
  <si>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</si>
  <si>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</si>
  <si>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</si>
  <si>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</si>
  <si>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</si>
  <si>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</si>
  <si>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</si>
  <si>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</si>
  <si>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</si>
  <si>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</si>
  <si>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</si>
  <si>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</si>
  <si>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</si>
  <si>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</si>
  <si>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</si>
  <si>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</si>
  <si>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</si>
  <si>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</si>
  <si>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</si>
  <si>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</si>
  <si>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</si>
  <si>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</si>
  <si>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</si>
  <si>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</si>
  <si>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</si>
  <si>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</si>
  <si>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</si>
  <si>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</si>
  <si>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</si>
  <si>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</si>
  <si>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</si>
  <si>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</si>
  <si>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</si>
  <si>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</si>
  <si>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</si>
  <si>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</si>
  <si>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</si>
  <si>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</si>
  <si>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</si>
  <si>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</si>
  <si>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</si>
  <si>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</si>
  <si>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</si>
  <si>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</si>
  <si>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</si>
  <si>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</si>
  <si>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</si>
  <si>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</si>
  <si>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</si>
  <si>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</si>
  <si>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</si>
  <si>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</si>
  <si>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</si>
  <si>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</si>
  <si>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</si>
  <si>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</si>
  <si>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</si>
  <si>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</si>
  <si>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</si>
  <si>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</si>
  <si>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</si>
  <si>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</si>
  <si>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</si>
  <si>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</si>
  <si>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</si>
  <si>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</si>
  <si>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</si>
  <si>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</si>
  <si>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</si>
  <si>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</si>
  <si>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</si>
  <si>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</si>
  <si>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</si>
  <si>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</si>
  <si>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</si>
  <si>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</si>
  <si>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</si>
  <si>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</si>
  <si>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</si>
  <si>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</si>
  <si>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</si>
  <si>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</si>
  <si>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</si>
  <si>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</si>
  <si>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</si>
  <si>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</si>
  <si>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</si>
  <si>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</si>
  <si>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</si>
  <si>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</si>
  <si>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</si>
  <si>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</si>
  <si>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</si>
  <si>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</si>
  <si>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</si>
  <si>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</si>
  <si>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</si>
  <si>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</si>
  <si>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</si>
  <si>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</si>
  <si>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</si>
  <si>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</si>
  <si>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</si>
  <si>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</si>
  <si>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</si>
  <si>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</si>
  <si>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</si>
  <si>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</si>
  <si>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</si>
  <si>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</si>
  <si>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</si>
  <si>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</si>
  <si>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</si>
  <si>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</si>
  <si>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</si>
  <si>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</si>
  <si>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</si>
  <si>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</si>
  <si>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</si>
  <si>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</si>
  <si>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</si>
  <si>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</si>
  <si>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</si>
  <si>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</si>
  <si>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</si>
  <si>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</si>
  <si>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</si>
  <si>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</si>
  <si>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</si>
  <si>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</si>
  <si>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</si>
  <si>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</si>
  <si>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</si>
  <si>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</si>
  <si>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</si>
  <si>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</si>
  <si>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</si>
  <si>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</si>
  <si>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</si>
  <si>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</si>
  <si>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</si>
  <si>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</si>
  <si>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</si>
  <si>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</si>
  <si>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</si>
  <si>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</si>
  <si>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</si>
  <si>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</si>
  <si>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</si>
  <si>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</si>
  <si>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</si>
  <si>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</si>
  <si>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</si>
  <si>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</si>
  <si>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</si>
  <si>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</si>
  <si>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</si>
  <si>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</si>
  <si>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</si>
  <si>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</si>
  <si>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</si>
  <si>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</si>
  <si>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</si>
  <si>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</si>
  <si>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</si>
  <si>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</si>
  <si>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</si>
  <si>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</si>
  <si>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</si>
  <si>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</si>
  <si>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</si>
  <si>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</si>
  <si>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</si>
  <si>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</si>
  <si>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</si>
  <si>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</si>
  <si>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</si>
  <si>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</si>
  <si>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</si>
  <si>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</si>
  <si>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</si>
  <si>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</si>
  <si>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</si>
  <si>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</si>
  <si>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</si>
  <si>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</si>
  <si>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</si>
  <si>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</si>
  <si>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</si>
  <si>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</si>
  <si>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</si>
  <si>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</si>
  <si>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</si>
  <si>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</si>
  <si>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</si>
  <si>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</si>
  <si>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</si>
  <si>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</si>
  <si>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</si>
  <si>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</si>
  <si>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</si>
  <si>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</si>
  <si>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</si>
  <si>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</si>
  <si>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</si>
  <si>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</si>
  <si>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</si>
  <si>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</si>
  <si>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</si>
  <si>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</si>
  <si>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</si>
  <si>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</si>
  <si>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</si>
  <si>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</si>
  <si>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</si>
  <si>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</si>
  <si>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</si>
  <si>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</si>
  <si>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</si>
  <si>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</si>
  <si>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</si>
  <si>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</si>
  <si>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</si>
  <si>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</si>
  <si>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</si>
  <si>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</si>
  <si>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</si>
  <si>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</si>
  <si>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</si>
  <si>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</si>
  <si>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</si>
  <si>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</si>
  <si>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</si>
  <si>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</si>
  <si>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</si>
  <si>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</si>
  <si>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</si>
  <si>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</si>
  <si>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</si>
  <si>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</si>
  <si>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</si>
  <si>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</si>
  <si>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</si>
  <si>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</si>
  <si>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</si>
  <si>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</si>
  <si>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</si>
  <si>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</si>
  <si>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</si>
  <si>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</si>
  <si>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</si>
  <si>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</si>
  <si>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</si>
  <si>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</si>
  <si>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</si>
  <si>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</si>
  <si>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</si>
  <si>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</si>
  <si>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</si>
  <si>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</si>
  <si>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</si>
  <si>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</si>
  <si>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</si>
  <si>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</si>
  <si>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</si>
  <si>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</si>
  <si>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</si>
  <si>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</si>
  <si>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</si>
  <si>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</si>
  <si>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</si>
  <si>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</si>
  <si>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</si>
  <si>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</si>
  <si>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</si>
  <si>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</si>
  <si>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</si>
  <si>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</si>
  <si>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</si>
  <si>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</si>
  <si>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</si>
  <si>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</si>
  <si>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</si>
  <si>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</si>
  <si>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</si>
  <si>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</si>
  <si>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</si>
  <si>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</si>
  <si>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</si>
  <si>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</si>
  <si>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</si>
  <si>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</si>
  <si>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</si>
  <si>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</si>
  <si>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</si>
  <si>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</si>
  <si>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</si>
  <si>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</si>
  <si>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</si>
  <si>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</si>
  <si>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</si>
  <si>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</si>
  <si>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</si>
  <si>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</si>
  <si>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</si>
  <si>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</si>
  <si>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</si>
  <si>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</si>
  <si>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</si>
  <si>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</si>
  <si>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</si>
  <si>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</si>
  <si>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</si>
  <si>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</si>
  <si>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</si>
  <si>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</si>
  <si>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</si>
  <si>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</si>
  <si>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</si>
  <si>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</si>
  <si>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</si>
  <si>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</si>
  <si>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</si>
  <si>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</si>
  <si>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</si>
  <si>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</si>
  <si>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</si>
  <si>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</si>
  <si>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</si>
  <si>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</si>
  <si>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</si>
  <si>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</si>
  <si>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</si>
  <si>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</si>
  <si>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</si>
  <si>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</si>
  <si>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</si>
  <si>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</si>
  <si>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</si>
  <si>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</si>
  <si>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</si>
  <si>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</si>
  <si>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</si>
  <si>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</si>
  <si>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</si>
  <si>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</si>
  <si>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</si>
  <si>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</si>
  <si>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</si>
  <si>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</si>
  <si>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</si>
  <si>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</si>
  <si>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</si>
  <si>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</si>
  <si>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</si>
  <si>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</si>
  <si>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</si>
  <si>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</si>
  <si>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</si>
  <si>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</si>
  <si>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</si>
  <si>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</si>
  <si>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</si>
  <si>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</si>
  <si>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</si>
  <si>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</si>
  <si>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</si>
  <si>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</si>
  <si>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</si>
  <si>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</si>
  <si>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</si>
  <si>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</si>
  <si>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</si>
  <si>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</si>
  <si>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</si>
  <si>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</si>
  <si>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</si>
  <si>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</si>
  <si>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</si>
  <si>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</si>
  <si>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</si>
  <si>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</si>
  <si>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</si>
  <si>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</si>
  <si>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</si>
  <si>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</si>
  <si>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</si>
  <si>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</si>
  <si>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</si>
  <si>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</si>
  <si>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</si>
  <si>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</si>
  <si>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</si>
  <si>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</si>
  <si>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</si>
  <si>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</si>
  <si>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</si>
  <si>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</si>
  <si>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</si>
  <si>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</si>
  <si>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</si>
  <si>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</si>
  <si>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</si>
  <si>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</si>
  <si>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</si>
  <si>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</si>
  <si>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</si>
  <si>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</si>
  <si>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</si>
  <si>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</si>
  <si>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</si>
  <si>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</si>
  <si>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</si>
  <si>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</si>
  <si>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</si>
  <si>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</si>
  <si>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</si>
  <si>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</si>
  <si>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</si>
  <si>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</si>
  <si>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</si>
  <si>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</si>
  <si>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</si>
  <si>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</si>
  <si>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</si>
  <si>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</si>
  <si>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</si>
  <si>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</si>
  <si>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</si>
  <si>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</si>
  <si>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</si>
  <si>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</si>
  <si>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</si>
  <si>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</si>
  <si>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</si>
  <si>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</si>
  <si>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</si>
  <si>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</si>
  <si>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</si>
  <si>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</si>
  <si>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</si>
  <si>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</si>
  <si>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</si>
  <si>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</si>
  <si>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</si>
  <si>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</si>
  <si>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</si>
  <si>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</si>
  <si>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</si>
  <si>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</si>
  <si>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</si>
  <si>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</si>
  <si>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</si>
  <si>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</si>
  <si>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</si>
  <si>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</si>
  <si>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</si>
  <si>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</si>
  <si>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</si>
  <si>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</si>
  <si>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</si>
  <si>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</si>
  <si>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</si>
  <si>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</si>
  <si>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</si>
  <si>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</si>
  <si>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</si>
  <si>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</si>
  <si>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</si>
  <si>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</si>
  <si>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</si>
  <si>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</si>
  <si>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</si>
  <si>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</si>
  <si>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</si>
  <si>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</si>
  <si>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</si>
  <si>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</si>
  <si>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</si>
  <si>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</si>
  <si>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</si>
  <si>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</si>
  <si>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</si>
  <si>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</si>
  <si>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</si>
  <si>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</si>
  <si>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</si>
  <si>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</si>
  <si>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</si>
  <si>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</si>
  <si>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</si>
  <si>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</si>
  <si>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</si>
  <si>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</si>
  <si>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</si>
  <si>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</si>
  <si>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</si>
  <si>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</si>
  <si>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</si>
  <si>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</si>
  <si>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</si>
  <si>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</si>
  <si>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</si>
  <si>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</si>
  <si>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</si>
  <si>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</si>
  <si>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</si>
  <si>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</si>
  <si>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</si>
  <si>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</si>
  <si>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</si>
  <si>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</si>
  <si>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</si>
  <si>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</si>
  <si>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</si>
  <si>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</si>
  <si>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</si>
  <si>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</si>
  <si>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</si>
  <si>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</si>
  <si>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</si>
  <si>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</si>
  <si>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</si>
  <si>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</si>
  <si>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</si>
  <si>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</si>
  <si>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</si>
  <si>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</si>
  <si>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</si>
  <si>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</si>
  <si>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</si>
  <si>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</si>
  <si>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</si>
  <si>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</si>
  <si>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</si>
  <si>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</si>
  <si>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</si>
  <si>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</si>
  <si>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</si>
  <si>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</si>
  <si>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</si>
  <si>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</si>
  <si>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</si>
  <si>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</si>
  <si>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</si>
  <si>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</si>
  <si>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</si>
  <si>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</si>
  <si>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</si>
  <si>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</si>
  <si>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</si>
  <si>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</si>
  <si>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</si>
  <si>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</si>
  <si>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</si>
  <si>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</si>
  <si>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</si>
  <si>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</si>
  <si>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</si>
  <si>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</si>
  <si>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</si>
  <si>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</si>
  <si>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</si>
  <si>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</si>
  <si>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</si>
  <si>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</si>
  <si>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</si>
  <si>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</si>
  <si>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</si>
  <si>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</si>
  <si>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</si>
  <si>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</si>
  <si>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</si>
  <si>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</si>
  <si>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</si>
  <si>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</si>
  <si>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</si>
  <si>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</si>
  <si>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</si>
  <si>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</si>
  <si>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</si>
  <si>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</si>
  <si>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</si>
  <si>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</si>
  <si>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</si>
  <si>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</si>
  <si>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</si>
  <si>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</si>
  <si>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</si>
  <si>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</si>
  <si>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</si>
  <si>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</si>
  <si>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</si>
  <si>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</si>
  <si>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</si>
  <si>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</si>
  <si>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</si>
  <si>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</si>
  <si>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</si>
  <si>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</si>
  <si>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</si>
  <si>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</si>
  <si>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</si>
  <si>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</si>
  <si>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</si>
  <si>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</si>
  <si>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</si>
  <si>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</si>
  <si>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</si>
  <si>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</si>
  <si>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</si>
  <si>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</si>
  <si>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</si>
  <si>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</si>
  <si>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</si>
  <si>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</si>
  <si>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</si>
  <si>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</si>
  <si>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</si>
  <si>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</si>
  <si>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</si>
  <si>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</si>
  <si>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</si>
  <si>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</si>
  <si>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</si>
  <si>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</si>
  <si>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</si>
  <si>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</si>
  <si>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</si>
  <si>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</si>
  <si>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</si>
  <si>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</si>
  <si>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</si>
  <si>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</si>
  <si>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</si>
  <si>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</si>
  <si>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</si>
  <si>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</si>
  <si>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</si>
  <si>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</si>
  <si>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</si>
  <si>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</si>
  <si>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</si>
  <si>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</si>
  <si>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</si>
  <si>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</si>
  <si>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</si>
  <si>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</si>
  <si>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</si>
  <si>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</si>
  <si>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</si>
  <si>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</si>
  <si>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</si>
  <si>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</si>
  <si>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</si>
  <si>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</si>
  <si>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</si>
  <si>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</si>
  <si>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</si>
  <si>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</si>
  <si>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</si>
  <si>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</si>
  <si>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</si>
  <si>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</si>
  <si>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</si>
  <si>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</si>
  <si>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</si>
  <si>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</si>
  <si>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</si>
  <si>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</si>
  <si>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</si>
  <si>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</si>
  <si>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</si>
  <si>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</si>
  <si>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</si>
  <si>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</si>
  <si>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</si>
  <si>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</si>
  <si>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</si>
  <si>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</si>
  <si>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</si>
  <si>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</si>
  <si>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</si>
  <si>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</si>
  <si>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</si>
  <si>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</si>
  <si>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</si>
  <si>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</si>
  <si>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</si>
  <si>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</si>
  <si>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</si>
  <si>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</si>
  <si>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</si>
  <si>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</si>
  <si>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</si>
  <si>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</si>
  <si>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</si>
  <si>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</si>
  <si>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</si>
  <si>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</si>
  <si>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</si>
  <si>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</si>
  <si>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</si>
  <si>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</si>
  <si>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</si>
  <si>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</si>
  <si>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</si>
  <si>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</si>
  <si>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</si>
  <si>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</si>
  <si>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</si>
  <si>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</si>
  <si>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</si>
  <si>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</si>
  <si>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</si>
  <si>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</si>
  <si>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</si>
  <si>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</si>
  <si>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</si>
  <si>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</si>
  <si>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</si>
  <si>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</si>
  <si>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</si>
  <si>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</si>
  <si>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</si>
  <si>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</si>
  <si>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</si>
  <si>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</si>
  <si>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</si>
  <si>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</si>
  <si>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</si>
  <si>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</si>
  <si>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</si>
  <si>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</si>
  <si>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</si>
  <si>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</si>
  <si>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</si>
  <si>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</si>
  <si>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</si>
  <si>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</si>
  <si>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</si>
  <si>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</si>
  <si>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</si>
  <si>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</si>
  <si>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</si>
  <si>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</si>
  <si>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</si>
  <si>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</si>
  <si>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</si>
  <si>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</si>
  <si>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</si>
  <si>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</si>
  <si>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</si>
  <si>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</si>
  <si>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</si>
  <si>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</si>
  <si>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</si>
  <si>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</si>
  <si>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</si>
  <si>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</si>
  <si>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</si>
  <si>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</si>
  <si>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</si>
  <si>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</si>
  <si>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</si>
  <si>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</si>
  <si>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</si>
  <si>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</si>
  <si>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</si>
  <si>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</si>
  <si>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</si>
  <si>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</si>
  <si>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</si>
  <si>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</si>
  <si>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</si>
  <si>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</si>
  <si>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</si>
  <si>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</si>
  <si>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</si>
  <si>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</si>
  <si>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</si>
  <si>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</si>
  <si>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</si>
  <si>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</si>
  <si>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</si>
  <si>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</si>
  <si>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</si>
  <si>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</si>
  <si>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</si>
  <si>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</si>
  <si>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</si>
  <si>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</si>
  <si>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</si>
  <si>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</si>
  <si>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</si>
  <si>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</si>
  <si>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</si>
  <si>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</si>
  <si>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</si>
  <si>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</si>
  <si>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</si>
  <si>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</si>
  <si>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</si>
  <si>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</si>
  <si>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</si>
  <si>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</si>
  <si>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</si>
  <si>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</si>
  <si>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</si>
  <si>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</si>
  <si>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</si>
  <si>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</si>
  <si>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</si>
  <si>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</si>
  <si>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</si>
  <si>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</si>
  <si>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</si>
  <si>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</si>
  <si>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</si>
  <si>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</si>
  <si>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</si>
  <si>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</si>
  <si>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</si>
  <si>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</si>
  <si>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</si>
  <si>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</si>
  <si>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</si>
  <si>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</si>
  <si>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</si>
  <si>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</si>
  <si>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</si>
  <si>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</si>
  <si>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</si>
  <si>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</si>
  <si>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</si>
  <si>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</si>
  <si>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</si>
  <si>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</si>
  <si>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</si>
  <si>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</si>
  <si>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</si>
  <si>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</si>
  <si>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</si>
  <si>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</si>
  <si>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</si>
  <si>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</si>
  <si>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</si>
  <si>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</si>
  <si>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</si>
  <si>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</si>
  <si>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</si>
  <si>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</si>
  <si>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</si>
  <si>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</si>
  <si>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</si>
  <si>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</si>
  <si>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</si>
  <si>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</si>
  <si>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</si>
  <si>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</si>
  <si>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</si>
  <si>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</si>
  <si>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</si>
  <si>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</si>
  <si>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</si>
  <si>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</si>
  <si>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</si>
  <si>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</si>
  <si>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</si>
  <si>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</si>
  <si>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</si>
  <si>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</si>
  <si>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</si>
  <si>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</si>
  <si>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</si>
  <si>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</si>
  <si>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</si>
  <si>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</si>
  <si>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</si>
  <si>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</si>
  <si>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</si>
  <si>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</si>
  <si>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</si>
  <si>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</si>
  <si>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</si>
  <si>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</si>
  <si>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</si>
  <si>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</si>
  <si>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</si>
  <si>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</si>
  <si>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</si>
  <si>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</si>
  <si>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</si>
  <si>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</si>
  <si>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</si>
  <si>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</si>
  <si>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</si>
  <si>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</si>
  <si>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</si>
  <si>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</si>
  <si>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</si>
  <si>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</si>
  <si>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</si>
  <si>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</si>
  <si>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</si>
  <si>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</si>
  <si>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</si>
  <si>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</si>
  <si>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</si>
  <si>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</si>
  <si>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</si>
  <si>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</si>
  <si>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</si>
  <si>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</si>
  <si>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</si>
  <si>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</si>
  <si>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</si>
  <si>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</si>
  <si>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</si>
  <si>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</si>
  <si>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</si>
  <si>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</si>
  <si>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</si>
  <si>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</si>
  <si>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</si>
  <si>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</si>
  <si>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</si>
  <si>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</si>
  <si>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</si>
  <si>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</si>
  <si>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</si>
  <si>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</si>
  <si>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</si>
  <si>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</si>
  <si>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</si>
  <si>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</si>
  <si>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</si>
  <si>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</si>
  <si>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</si>
  <si>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</si>
  <si>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</si>
  <si>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</si>
  <si>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</si>
  <si>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</si>
  <si>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</si>
  <si>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</si>
  <si>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</si>
  <si>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</si>
  <si>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</si>
  <si>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</si>
  <si>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</si>
  <si>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</si>
  <si>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</si>
  <si>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</si>
  <si>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</si>
  <si>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</si>
  <si>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</si>
  <si>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</si>
  <si>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</si>
  <si>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</si>
  <si>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</si>
  <si>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</si>
  <si>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</si>
  <si>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</si>
  <si>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</si>
  <si>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</si>
  <si>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</si>
  <si>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</si>
  <si>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</si>
  <si>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</si>
  <si>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</si>
  <si>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</si>
  <si>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</si>
  <si>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</si>
  <si>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</si>
  <si>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</si>
  <si>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</si>
  <si>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</si>
  <si>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</si>
  <si>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</si>
  <si>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</si>
  <si>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</si>
  <si>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</si>
  <si>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</si>
  <si>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</si>
  <si>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</si>
  <si>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</si>
  <si>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</si>
  <si>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</si>
  <si>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</si>
  <si>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</si>
  <si>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</si>
  <si>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</si>
  <si>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</si>
  <si>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</si>
  <si>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</si>
  <si>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</si>
  <si>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</si>
  <si>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</si>
  <si>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</si>
  <si>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</si>
  <si>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</si>
  <si>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</si>
  <si>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</si>
  <si>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</si>
  <si>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</si>
  <si>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</si>
  <si>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</si>
  <si>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</si>
  <si>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</si>
  <si>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</si>
  <si>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</si>
  <si>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</si>
  <si>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</si>
  <si>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</si>
  <si>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</si>
  <si>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</si>
  <si>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</si>
  <si>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</si>
  <si>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</si>
  <si>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</si>
  <si>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</si>
  <si>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</si>
  <si>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</si>
  <si>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</si>
  <si>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</si>
  <si>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</si>
  <si>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</si>
  <si>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</si>
  <si>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</si>
  <si>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</si>
  <si>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</si>
  <si>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</si>
  <si>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</si>
  <si>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</si>
  <si>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</si>
  <si>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</si>
  <si>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</si>
  <si>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</si>
  <si>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</si>
  <si>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</si>
  <si>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</si>
  <si>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</si>
  <si>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</si>
  <si>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</si>
  <si>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</si>
  <si>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</si>
  <si>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</si>
  <si>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</si>
  <si>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</si>
  <si>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</si>
  <si>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</si>
  <si>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</si>
  <si>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</si>
  <si>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</si>
  <si>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</si>
  <si>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</si>
  <si>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</si>
  <si>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</si>
  <si>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</si>
  <si>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</si>
  <si>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</si>
  <si>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</si>
  <si>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</si>
  <si>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</si>
  <si>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</si>
  <si>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</si>
  <si>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</si>
  <si>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</si>
  <si>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</si>
  <si>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</si>
  <si>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</si>
  <si>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</si>
  <si>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</si>
  <si>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</si>
  <si>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</si>
  <si>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</si>
  <si>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</si>
  <si>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</si>
  <si>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</si>
  <si>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</si>
  <si>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</si>
  <si>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</si>
  <si>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</si>
  <si>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</si>
  <si>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</si>
  <si>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</si>
  <si>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</si>
  <si>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</si>
  <si>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</si>
  <si>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</si>
  <si>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</si>
  <si>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</si>
  <si>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</si>
  <si>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</si>
  <si>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</si>
  <si>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</si>
  <si>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</si>
  <si>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</si>
  <si>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</si>
  <si>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</si>
  <si>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</si>
  <si>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</si>
  <si>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</si>
  <si>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</si>
  <si>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</si>
  <si>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</si>
  <si>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</si>
  <si>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</si>
  <si>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</si>
  <si>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</si>
  <si>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</si>
  <si>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</si>
  <si>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</si>
  <si>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</si>
  <si>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</si>
  <si>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</si>
  <si>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</si>
  <si>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</si>
  <si>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</si>
  <si>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</si>
  <si>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</si>
  <si>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</si>
  <si>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</si>
  <si>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</si>
  <si>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</si>
  <si>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</si>
  <si>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</si>
  <si>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</si>
  <si>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</si>
  <si>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</si>
  <si>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</si>
  <si>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</si>
  <si>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</si>
  <si>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</si>
  <si>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</si>
  <si>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</si>
  <si>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</si>
  <si>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</si>
  <si>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</si>
  <si>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</si>
  <si>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</si>
  <si>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</si>
  <si>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</si>
  <si>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</si>
  <si>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</si>
  <si>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</si>
  <si>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</si>
  <si>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</si>
  <si>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</si>
  <si>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</si>
  <si>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</si>
  <si>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</si>
  <si>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</si>
  <si>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</si>
  <si>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</si>
  <si>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</si>
  <si>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</si>
  <si>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</si>
  <si>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</si>
  <si>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</si>
  <si>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</si>
  <si>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</si>
  <si>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</si>
  <si>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</si>
  <si>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</si>
  <si>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</si>
  <si>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</si>
  <si>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</si>
  <si>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</si>
  <si>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</si>
  <si>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</si>
  <si>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</si>
  <si>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</si>
  <si>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</si>
  <si>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</si>
  <si>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</si>
  <si>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</si>
  <si>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</si>
  <si>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</si>
  <si>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</si>
  <si>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</si>
  <si>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</si>
  <si>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</si>
  <si>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</si>
  <si>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</si>
  <si>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</si>
  <si>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</si>
  <si>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</si>
  <si>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</si>
  <si>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</si>
  <si>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</si>
  <si>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</si>
  <si>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</si>
  <si>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</si>
  <si>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</si>
  <si>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</si>
  <si>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</si>
  <si>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</si>
  <si>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</si>
  <si>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</si>
  <si>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</si>
  <si>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</si>
  <si>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</si>
  <si>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</si>
  <si>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</si>
  <si>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</si>
  <si>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</si>
  <si>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</si>
  <si>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</si>
  <si>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</si>
  <si>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</si>
  <si>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</si>
  <si>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</si>
  <si>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</si>
  <si>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</si>
  <si>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</si>
  <si>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</si>
  <si>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</si>
  <si>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</si>
  <si>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</si>
  <si>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</si>
  <si>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</si>
  <si>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</si>
  <si>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</si>
  <si>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</si>
  <si>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</si>
  <si>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</si>
  <si>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</si>
  <si>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</si>
  <si>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</si>
  <si>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</si>
  <si>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</si>
  <si>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</si>
  <si>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</si>
  <si>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</si>
  <si>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</si>
  <si>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</si>
  <si>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</si>
  <si>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</si>
  <si>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</si>
  <si>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</si>
  <si>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</si>
  <si>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</si>
  <si>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</si>
  <si>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</si>
  <si>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</si>
  <si>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</si>
  <si>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</si>
  <si>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</si>
  <si>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</si>
  <si>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</si>
  <si>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</si>
  <si>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</si>
  <si>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</si>
  <si>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</si>
  <si>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</si>
  <si>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</si>
  <si>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</si>
  <si>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</si>
  <si>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</si>
  <si>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</si>
  <si>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</si>
  <si>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</si>
  <si>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</si>
  <si>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</si>
  <si>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</si>
  <si>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</si>
  <si>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</si>
  <si>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</si>
  <si>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</si>
  <si>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</si>
  <si>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</si>
  <si>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</si>
  <si>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</si>
  <si>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</si>
  <si>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</si>
  <si>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</si>
  <si>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</si>
  <si>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</si>
  <si>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</si>
  <si>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</si>
  <si>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</si>
  <si>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</si>
  <si>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</si>
  <si>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</si>
  <si>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</si>
  <si>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</si>
  <si>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</si>
  <si>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</si>
  <si>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</si>
  <si>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</si>
  <si>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</si>
  <si>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</si>
  <si>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</si>
  <si>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</si>
  <si>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</si>
  <si>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</si>
  <si>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</si>
  <si>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</si>
  <si>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</si>
  <si>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</si>
  <si>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</si>
  <si>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</si>
  <si>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</si>
  <si>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</si>
  <si>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</si>
  <si>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</si>
  <si>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</si>
  <si>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</si>
  <si>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</si>
  <si>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</si>
  <si>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</si>
  <si>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</si>
  <si>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</si>
  <si>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</si>
  <si>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</si>
  <si>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</si>
  <si>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</si>
  <si>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</si>
  <si>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</si>
  <si>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</si>
  <si>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</si>
  <si>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</si>
  <si>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</si>
  <si>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</si>
  <si>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</si>
  <si>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</si>
  <si>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</si>
  <si>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</si>
  <si>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</si>
  <si>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</si>
  <si>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</si>
  <si>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</si>
  <si>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</si>
  <si>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</si>
  <si>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</si>
  <si>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</si>
  <si>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</si>
  <si>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</si>
  <si>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</si>
  <si>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</si>
  <si>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</si>
  <si>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</si>
  <si>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</si>
  <si>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</si>
  <si>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</si>
  <si>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</si>
  <si>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</si>
  <si>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</si>
  <si>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</si>
  <si>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</si>
  <si>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</si>
  <si>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</si>
  <si>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</si>
  <si>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</si>
  <si>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</si>
  <si>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</si>
  <si>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</si>
  <si>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</si>
  <si>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</si>
  <si>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</si>
  <si>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</si>
  <si>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</si>
  <si>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</si>
  <si>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</si>
  <si>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</si>
  <si>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</si>
  <si>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</si>
  <si>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</si>
  <si>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</si>
  <si>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</si>
  <si>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</si>
  <si>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</si>
  <si>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</si>
  <si>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</si>
  <si>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</si>
  <si>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</si>
  <si>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</si>
  <si>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</si>
  <si>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</si>
  <si>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</si>
  <si>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</si>
  <si>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</si>
  <si>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</si>
  <si>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</si>
  <si>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</si>
  <si>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</si>
  <si>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</si>
  <si>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</si>
  <si>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</si>
  <si>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</si>
  <si>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</si>
  <si>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</si>
  <si>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</si>
  <si>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</si>
  <si>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</si>
  <si>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</si>
  <si>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</si>
  <si>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</si>
  <si>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</si>
  <si>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</si>
  <si>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</si>
  <si>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</si>
  <si>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</si>
  <si>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</si>
  <si>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</si>
  <si>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</si>
  <si>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</si>
  <si>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</si>
  <si>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</si>
  <si>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</si>
  <si>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</si>
  <si>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</si>
  <si>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</si>
  <si>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</si>
  <si>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</si>
  <si>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</si>
  <si>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</si>
  <si>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</si>
  <si>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</si>
  <si>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</si>
  <si>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</si>
  <si>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</si>
  <si>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</si>
  <si>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</si>
  <si>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</si>
  <si>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</si>
  <si>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</si>
  <si>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</si>
  <si>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</si>
  <si>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</si>
  <si>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</si>
  <si>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</si>
  <si>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</si>
  <si>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</si>
  <si>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</si>
  <si>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</si>
  <si>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</si>
  <si>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</si>
  <si>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</si>
  <si>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</si>
  <si>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</si>
  <si>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</si>
  <si>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</si>
  <si>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</si>
  <si>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</si>
  <si>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</si>
  <si>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</si>
  <si>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</si>
  <si>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</si>
  <si>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</si>
  <si>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</si>
  <si>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</si>
  <si>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</si>
  <si>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</si>
  <si>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</si>
  <si>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</si>
  <si>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</si>
  <si>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</si>
  <si>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</si>
  <si>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</si>
  <si>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</si>
  <si>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</si>
  <si>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</si>
  <si>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</si>
  <si>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</si>
  <si>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</si>
  <si>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</si>
  <si>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</si>
  <si>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</si>
  <si>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</si>
  <si>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</si>
  <si>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</si>
  <si>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</si>
  <si>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</si>
  <si>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</si>
  <si>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</si>
  <si>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</si>
  <si>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</si>
  <si>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</si>
  <si>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</si>
  <si>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</si>
  <si>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</si>
  <si>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</si>
  <si>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</si>
  <si>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</si>
  <si>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</si>
  <si>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</si>
  <si>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</si>
  <si>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</si>
  <si>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</si>
  <si>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</si>
  <si>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</si>
  <si>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</si>
  <si>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</si>
  <si>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</si>
  <si>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</si>
  <si>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</si>
  <si>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</si>
  <si>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</si>
  <si>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</si>
  <si>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</si>
  <si>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</si>
  <si>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</si>
  <si>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</si>
  <si>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</si>
  <si>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</si>
  <si>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</si>
  <si>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</si>
  <si>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</si>
  <si>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</si>
  <si>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</si>
  <si>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</si>
  <si>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</si>
  <si>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</si>
  <si>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</si>
  <si>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</si>
  <si>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</si>
  <si>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</si>
  <si>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</si>
  <si>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</si>
  <si>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</si>
  <si>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</si>
  <si>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</si>
  <si>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</si>
  <si>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</si>
  <si>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</si>
  <si>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</si>
  <si>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</si>
  <si>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</si>
  <si>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</si>
  <si>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</si>
  <si>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</si>
  <si>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</si>
  <si>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</si>
  <si>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</si>
  <si>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</si>
  <si>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</si>
  <si>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</si>
  <si>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</si>
  <si>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</si>
  <si>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</si>
  <si>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</si>
  <si>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</si>
  <si>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</si>
  <si>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</si>
  <si>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</si>
  <si>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</si>
  <si>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</si>
  <si>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</si>
  <si>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</si>
  <si>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</si>
  <si>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</si>
  <si>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</si>
  <si>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</si>
  <si>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</si>
  <si>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</si>
  <si>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</si>
  <si>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</si>
  <si>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</si>
  <si>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</si>
  <si>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</si>
  <si>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</si>
  <si>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</si>
  <si>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</si>
  <si>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</si>
  <si>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</si>
  <si>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</si>
  <si>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</si>
  <si>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</si>
  <si>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</si>
  <si>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</si>
  <si>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</si>
  <si>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</si>
  <si>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</si>
  <si>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</si>
  <si>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</si>
  <si>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</si>
  <si>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</si>
  <si>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</si>
  <si>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</si>
  <si>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</si>
  <si>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</si>
  <si>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</si>
  <si>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</si>
  <si>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</si>
  <si>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</si>
  <si>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</si>
  <si>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</si>
  <si>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</si>
  <si>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</si>
  <si>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</si>
  <si>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</si>
  <si>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</si>
  <si>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</si>
  <si>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</si>
  <si>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</si>
  <si>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</si>
  <si>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</si>
  <si>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</si>
  <si>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</si>
  <si>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</si>
  <si>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</si>
  <si>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</si>
  <si>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</si>
  <si>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</si>
  <si>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</si>
  <si>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</si>
  <si>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</si>
  <si>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</si>
  <si>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</si>
  <si>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</si>
  <si>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</si>
  <si>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</si>
  <si>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</si>
  <si>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</si>
  <si>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</si>
  <si>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</si>
  <si>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</si>
  <si>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</si>
  <si>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</si>
  <si>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</si>
  <si>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</si>
  <si>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</si>
  <si>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</si>
  <si>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</si>
  <si>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</si>
  <si>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</si>
  <si>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</si>
  <si>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</si>
  <si>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</si>
  <si>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</si>
  <si>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</si>
  <si>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</si>
  <si>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</si>
  <si>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</si>
  <si>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</si>
  <si>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</si>
  <si>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</si>
  <si>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</si>
  <si>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</si>
  <si>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</si>
  <si>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</si>
  <si>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</si>
  <si>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</si>
  <si>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</si>
  <si>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</si>
  <si>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</si>
  <si>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</si>
  <si>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</si>
  <si>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</si>
  <si>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</si>
  <si>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</si>
  <si>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</si>
  <si>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</si>
  <si>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</si>
  <si>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</si>
  <si>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</si>
  <si>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</si>
  <si>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</si>
  <si>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</si>
  <si>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</si>
  <si>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</si>
  <si>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</si>
  <si>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</si>
  <si>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</si>
  <si>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</si>
  <si>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</si>
  <si>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</si>
  <si>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</si>
  <si>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</si>
  <si>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</si>
  <si>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</si>
  <si>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</si>
  <si>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</si>
  <si>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</si>
  <si>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</si>
  <si>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</si>
  <si>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</si>
  <si>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</si>
  <si>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</si>
  <si>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</si>
  <si>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</si>
  <si>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</si>
  <si>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</si>
  <si>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</si>
  <si>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</si>
  <si>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</si>
  <si>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</si>
  <si>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</si>
  <si>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</si>
  <si>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</si>
  <si>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</si>
  <si>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</si>
  <si>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</si>
  <si>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</si>
  <si>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</si>
  <si>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</si>
  <si>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</si>
  <si>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</si>
  <si>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</si>
  <si>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</si>
  <si>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</si>
  <si>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</si>
  <si>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</si>
  <si>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</si>
  <si>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</si>
  <si>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</si>
  <si>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</si>
  <si>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</si>
  <si>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</si>
  <si>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</si>
  <si>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</si>
  <si>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</si>
  <si>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</si>
  <si>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</si>
  <si>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</si>
  <si>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</si>
  <si>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</si>
  <si>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</si>
  <si>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</si>
  <si>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</si>
  <si>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</si>
  <si>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</si>
  <si>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</si>
  <si>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</si>
  <si>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</si>
  <si>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</si>
  <si>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</si>
  <si>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</si>
  <si>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</si>
  <si>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</si>
  <si>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</si>
  <si>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</si>
  <si>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</si>
  <si>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</si>
  <si>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</si>
  <si>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</si>
  <si>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</si>
  <si>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</si>
  <si>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</si>
  <si>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</si>
  <si>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</si>
  <si>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</si>
  <si>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</si>
  <si>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</si>
  <si>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</si>
  <si>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</si>
  <si>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</si>
  <si>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</si>
  <si>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</si>
  <si>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</si>
  <si>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</si>
  <si>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</si>
  <si>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</si>
  <si>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</si>
  <si>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</si>
  <si>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</si>
  <si>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</si>
  <si>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</si>
  <si>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</si>
  <si>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</si>
  <si>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</si>
  <si>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</si>
  <si>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</si>
  <si>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</si>
  <si>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</si>
  <si>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</si>
  <si>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</si>
  <si>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</si>
  <si>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</si>
  <si>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</si>
  <si>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</si>
  <si>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</si>
  <si>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</si>
  <si>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</si>
  <si>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</si>
  <si>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</si>
  <si>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</si>
  <si>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</si>
  <si>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</si>
  <si>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</si>
  <si>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</si>
  <si>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</si>
  <si>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</si>
  <si>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</si>
  <si>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</si>
  <si>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</si>
  <si>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</si>
  <si>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</si>
  <si>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</si>
  <si>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</si>
  <si>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</si>
  <si>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</si>
  <si>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</si>
  <si>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</si>
  <si>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</si>
  <si>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</si>
  <si>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</si>
  <si>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</si>
  <si>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</si>
  <si>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</si>
  <si>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</si>
  <si>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</si>
  <si>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</si>
  <si>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</si>
  <si>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</si>
  <si>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</si>
  <si>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</si>
  <si>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</si>
  <si>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</si>
  <si>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</si>
  <si>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</si>
  <si>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</si>
  <si>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</si>
  <si>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</si>
  <si>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</si>
  <si>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</si>
  <si>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</si>
  <si>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</si>
  <si>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</si>
  <si>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</si>
  <si>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</si>
  <si>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</si>
  <si>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</si>
  <si>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</si>
  <si>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</si>
  <si>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</si>
  <si>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</si>
  <si>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</si>
  <si>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</si>
  <si>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</si>
  <si>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</si>
  <si>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</si>
  <si>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</si>
  <si>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</si>
  <si>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</si>
  <si>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</si>
  <si>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</si>
  <si>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</si>
  <si>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</si>
  <si>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</si>
  <si>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</si>
  <si>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</si>
  <si>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</si>
  <si>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</si>
  <si>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</si>
  <si>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</si>
  <si>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</si>
  <si>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</si>
  <si>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</si>
  <si>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</si>
  <si>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</si>
  <si>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</si>
  <si>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</si>
  <si>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</si>
  <si>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</si>
  <si>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</si>
  <si>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</si>
  <si>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</si>
  <si>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</si>
  <si>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</si>
  <si>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</si>
  <si>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</si>
  <si>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</si>
  <si>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</si>
  <si>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</si>
  <si>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</si>
  <si>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</si>
  <si>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</si>
  <si>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</si>
  <si>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</si>
  <si>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</si>
  <si>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</si>
  <si>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</si>
  <si>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</si>
  <si>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</si>
  <si>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</si>
  <si>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</si>
  <si>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</si>
  <si>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</si>
  <si>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</si>
  <si>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</si>
  <si>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</si>
  <si>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</si>
  <si>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</si>
  <si>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</si>
  <si>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</si>
  <si>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</si>
  <si>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</si>
  <si>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</si>
  <si>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</si>
  <si>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</si>
  <si>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</si>
  <si>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</si>
  <si>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</si>
  <si>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</si>
  <si>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</si>
  <si>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</si>
  <si>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</si>
  <si>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</si>
  <si>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</si>
  <si>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</si>
  <si>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</si>
  <si>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</si>
  <si>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</si>
  <si>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</si>
  <si>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</si>
  <si>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</si>
  <si>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</si>
  <si>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</si>
  <si>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</si>
  <si>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</si>
  <si>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</si>
  <si>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</si>
  <si>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</si>
  <si>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</si>
  <si>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</si>
  <si>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</si>
  <si>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</si>
  <si>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</si>
  <si>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</si>
  <si>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</si>
  <si>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</si>
  <si>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</si>
  <si>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</si>
  <si>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</si>
  <si>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</si>
  <si>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</si>
  <si>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</si>
  <si>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</si>
  <si>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</si>
  <si>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</si>
  <si>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</si>
  <si>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</si>
  <si>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</si>
  <si>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</si>
  <si>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</si>
  <si>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</si>
  <si>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</si>
  <si>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</si>
  <si>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</si>
  <si>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</si>
  <si>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</si>
  <si>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</si>
  <si>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</si>
  <si>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</si>
  <si>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</si>
  <si>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</si>
  <si>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</si>
  <si>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</si>
  <si>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</si>
  <si>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</si>
  <si>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</si>
  <si>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</si>
  <si>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</si>
  <si>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</si>
  <si>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</si>
  <si>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</si>
  <si>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</si>
  <si>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</si>
  <si>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</si>
  <si>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</si>
  <si>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</si>
  <si>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</si>
  <si>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</si>
  <si>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</si>
  <si>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</si>
  <si>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</si>
  <si>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</si>
  <si>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</si>
  <si>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</si>
  <si>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</si>
  <si>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</si>
  <si>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</si>
  <si>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</si>
  <si>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</si>
  <si>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</si>
  <si>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</si>
  <si>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</si>
  <si>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</si>
  <si>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</si>
  <si>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</si>
  <si>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</si>
  <si>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</si>
  <si>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</si>
  <si>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</si>
  <si>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</si>
  <si>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</si>
  <si>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</si>
  <si>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</si>
  <si>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</si>
  <si>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</si>
  <si>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</si>
  <si>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</si>
  <si>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</si>
  <si>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</si>
  <si>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</si>
  <si>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</si>
  <si>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</si>
  <si>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</si>
  <si>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</si>
  <si>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</si>
  <si>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</si>
  <si>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</si>
  <si>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</si>
  <si>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</si>
  <si>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</si>
  <si>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</si>
  <si>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</si>
  <si>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</si>
  <si>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</si>
  <si>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</si>
  <si>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</si>
  <si>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</si>
  <si>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</si>
  <si>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</si>
  <si>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</si>
  <si>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</si>
  <si>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</si>
  <si>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</si>
  <si>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</si>
  <si>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</si>
  <si>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</si>
  <si>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</si>
  <si>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</si>
  <si>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</si>
  <si>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</si>
  <si>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</si>
  <si>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</si>
  <si>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</si>
  <si>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</si>
  <si>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</si>
  <si>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</si>
  <si>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</si>
  <si>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</si>
  <si>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</si>
  <si>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</si>
  <si>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</si>
  <si>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</si>
  <si>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</si>
  <si>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</si>
  <si>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</si>
  <si>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</si>
  <si>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</si>
  <si>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</si>
  <si>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</si>
  <si>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</si>
  <si>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</si>
  <si>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</si>
  <si>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</si>
  <si>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</si>
  <si>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</si>
  <si>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</si>
  <si>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</si>
  <si>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</si>
  <si>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</si>
  <si>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</si>
  <si>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</si>
  <si>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</si>
  <si>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</si>
  <si>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</si>
  <si>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</si>
  <si>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</si>
  <si>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</si>
  <si>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</si>
  <si>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</si>
  <si>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</si>
  <si>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</si>
  <si>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</si>
  <si>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</si>
  <si>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</si>
  <si>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</si>
  <si>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</si>
  <si>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</si>
  <si>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</si>
  <si>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</si>
  <si>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</si>
  <si>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</si>
  <si>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</si>
  <si>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</si>
  <si>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</si>
  <si>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</si>
  <si>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</si>
  <si>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</si>
  <si>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</si>
  <si>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</si>
  <si>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</si>
  <si>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</si>
  <si>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</si>
  <si>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</si>
  <si>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</si>
  <si>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</si>
  <si>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</si>
  <si>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</si>
  <si>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</si>
  <si>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</si>
  <si>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</si>
  <si>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</si>
  <si>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</si>
  <si>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</si>
  <si>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</si>
  <si>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</si>
  <si>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</si>
  <si>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</si>
  <si>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</si>
  <si>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</si>
  <si>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</si>
  <si>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</si>
  <si>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</si>
  <si>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</si>
  <si>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</si>
  <si>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</si>
  <si>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</si>
  <si>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</si>
  <si>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</si>
  <si>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</si>
  <si>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</si>
  <si>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</si>
  <si>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</si>
  <si>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</si>
  <si>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</si>
  <si>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</si>
  <si>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</si>
  <si>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</si>
  <si>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</si>
  <si>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</si>
  <si>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</si>
  <si>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</si>
  <si>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</si>
  <si>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</si>
  <si>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</si>
  <si>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</si>
  <si>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</si>
  <si>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</si>
  <si>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</si>
  <si>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</si>
  <si>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</si>
  <si>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</si>
  <si>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</si>
  <si>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</si>
  <si>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</si>
  <si>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</si>
  <si>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</si>
  <si>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</si>
  <si>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</si>
  <si>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</si>
  <si>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</si>
  <si>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</si>
  <si>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</si>
  <si>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</si>
  <si>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</si>
  <si>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</si>
  <si>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</si>
  <si>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</si>
  <si>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</si>
  <si>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</si>
  <si>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</si>
  <si>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</si>
  <si>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</si>
  <si>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</si>
  <si>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</si>
  <si>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</si>
  <si>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</si>
  <si>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</si>
  <si>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</si>
  <si>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</si>
  <si>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</si>
  <si>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</si>
  <si>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</si>
  <si>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</si>
  <si>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</si>
  <si>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</si>
  <si>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</si>
  <si>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</si>
  <si>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</si>
  <si>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</si>
  <si>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</si>
  <si>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</si>
  <si>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</si>
  <si>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</si>
  <si>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</si>
  <si>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</si>
  <si>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</si>
  <si>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</si>
  <si>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</si>
  <si>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</si>
  <si>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</si>
  <si>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</si>
  <si>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</si>
  <si>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</si>
  <si>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</si>
  <si>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</si>
  <si>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</si>
  <si>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</si>
  <si>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</si>
  <si>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</si>
  <si>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</si>
  <si>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</si>
  <si>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</si>
  <si>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</si>
  <si>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</si>
  <si>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</si>
  <si>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</si>
  <si>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</si>
  <si>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</si>
  <si>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</si>
  <si>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</si>
  <si>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</si>
  <si>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</si>
  <si>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</si>
  <si>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</si>
  <si>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</si>
  <si>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</si>
  <si>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</si>
  <si>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</si>
  <si>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</si>
  <si>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</si>
  <si>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</si>
  <si>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</si>
  <si>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</si>
  <si>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</si>
  <si>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</si>
  <si>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</si>
  <si>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</si>
  <si>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</si>
  <si>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</si>
  <si>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</si>
  <si>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</si>
  <si>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</si>
  <si>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</si>
  <si>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</si>
  <si>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</si>
  <si>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</si>
  <si>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</si>
  <si>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</si>
  <si>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</si>
  <si>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</si>
  <si>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</si>
  <si>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</si>
  <si>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</si>
  <si>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</si>
  <si>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</si>
  <si>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</si>
  <si>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</si>
  <si>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</si>
  <si>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</si>
  <si>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</si>
  <si>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</si>
  <si>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</si>
  <si>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</si>
  <si>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</si>
  <si>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</si>
  <si>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</si>
  <si>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</si>
  <si>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</si>
  <si>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</si>
  <si>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</si>
  <si>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</si>
  <si>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</si>
  <si>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</si>
  <si>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</si>
  <si>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</si>
  <si>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</si>
  <si>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</si>
  <si>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</si>
  <si>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</si>
  <si>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</si>
  <si>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</si>
  <si>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</si>
  <si>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</si>
  <si>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</si>
  <si>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</si>
  <si>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</si>
  <si>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</si>
  <si>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</si>
  <si>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</si>
  <si>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</si>
  <si>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</si>
  <si>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</si>
  <si>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</si>
  <si>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</si>
  <si>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</si>
  <si>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</si>
  <si>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</si>
  <si>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</si>
  <si>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</si>
  <si>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</si>
  <si>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</si>
  <si>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</si>
  <si>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</si>
  <si>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</si>
  <si>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</si>
  <si>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</si>
  <si>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</si>
  <si>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</si>
  <si>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</si>
  <si>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</si>
  <si>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</si>
  <si>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</si>
  <si>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</si>
  <si>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</si>
  <si>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</si>
  <si>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</si>
  <si>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</si>
  <si>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</si>
  <si>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</si>
  <si>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</si>
  <si>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</si>
  <si>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</si>
  <si>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</si>
  <si>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</si>
  <si>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</si>
  <si>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</si>
  <si>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</si>
  <si>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</si>
  <si>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</si>
  <si>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</si>
  <si>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</si>
  <si>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</si>
  <si>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</si>
  <si>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</si>
  <si>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</si>
  <si>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</si>
  <si>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</si>
  <si>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</si>
  <si>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</si>
  <si>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</si>
  <si>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</si>
  <si>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</si>
  <si>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</si>
  <si>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</si>
  <si>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</si>
  <si>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</si>
  <si>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</si>
  <si>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</si>
  <si>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</si>
  <si>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</si>
  <si>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</si>
  <si>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</si>
  <si>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</si>
  <si>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</si>
  <si>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</si>
  <si>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</si>
  <si>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</si>
  <si>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</si>
  <si>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</si>
  <si>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</si>
  <si>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</si>
  <si>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</si>
  <si>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</si>
  <si>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</si>
  <si>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</si>
  <si>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</si>
  <si>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</si>
  <si>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</si>
  <si>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</si>
  <si>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</si>
  <si>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</si>
  <si>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</si>
  <si>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</si>
  <si>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</si>
  <si>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</si>
  <si>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</si>
  <si>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</si>
  <si>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</si>
  <si>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</si>
  <si>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</si>
  <si>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</si>
  <si>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</si>
  <si>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</si>
  <si>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</si>
  <si>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</si>
  <si>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</si>
  <si>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</si>
  <si>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</si>
  <si>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</si>
  <si>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</si>
  <si>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</si>
  <si>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</si>
  <si>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</si>
  <si>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</si>
  <si>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</si>
  <si>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</si>
  <si>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</si>
  <si>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</si>
  <si>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</si>
  <si>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</si>
  <si>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</si>
  <si>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</si>
  <si>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</si>
  <si>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</si>
  <si>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</si>
  <si>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</si>
  <si>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</si>
  <si>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</si>
  <si>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</si>
  <si>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</si>
  <si>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</si>
  <si>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</si>
  <si>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</si>
  <si>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</si>
  <si>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</si>
  <si>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</si>
  <si>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</si>
  <si>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</si>
  <si>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</si>
  <si>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</si>
  <si>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</si>
  <si>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</si>
  <si>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</si>
  <si>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</si>
  <si>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</si>
  <si>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</si>
  <si>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</si>
  <si>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</si>
  <si>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</si>
  <si>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</si>
  <si>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</si>
  <si>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</si>
  <si>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</si>
  <si>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</si>
  <si>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</si>
  <si>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</si>
  <si>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</si>
  <si>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</si>
  <si>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</si>
  <si>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</si>
  <si>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</si>
  <si>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</si>
  <si>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</si>
  <si>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</si>
  <si>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</si>
  <si>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</si>
  <si>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</si>
  <si>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</si>
  <si>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</si>
  <si>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</si>
  <si>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</si>
  <si>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</si>
  <si>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</si>
  <si>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</si>
  <si>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</si>
  <si>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</si>
  <si>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</si>
  <si>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</si>
  <si>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</si>
  <si>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</si>
  <si>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</si>
  <si>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</si>
  <si>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</si>
  <si>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</si>
  <si>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</si>
  <si>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</si>
  <si>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</si>
  <si>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</si>
  <si>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</si>
  <si>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</si>
  <si>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</si>
  <si>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</si>
  <si>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</si>
  <si>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</si>
  <si>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</si>
  <si>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</si>
  <si>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</si>
  <si>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</si>
  <si>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</si>
  <si>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</si>
  <si>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</si>
  <si>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</si>
  <si>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</si>
  <si>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</si>
  <si>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</si>
  <si>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</si>
  <si>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</si>
  <si>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</si>
  <si>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</si>
  <si>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</si>
  <si>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</si>
  <si>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</si>
  <si>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</si>
  <si>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</si>
  <si>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</si>
  <si>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</si>
  <si>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</si>
  <si>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</si>
  <si>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</si>
  <si>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</si>
  <si>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</si>
  <si>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</si>
  <si>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</si>
  <si>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</si>
  <si>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</si>
  <si>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</si>
  <si>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</si>
  <si>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</si>
  <si>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</si>
  <si>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</si>
  <si>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</si>
  <si>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</si>
  <si>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</si>
  <si>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</si>
  <si>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</si>
  <si>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</si>
  <si>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</si>
  <si>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</si>
  <si>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</si>
  <si>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</si>
  <si>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</si>
  <si>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</si>
  <si>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</si>
  <si>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</si>
  <si>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</si>
  <si>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</si>
  <si>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</si>
  <si>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</si>
  <si>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</si>
  <si>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</si>
  <si>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</si>
  <si>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</si>
  <si>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</si>
  <si>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</si>
  <si>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</si>
  <si>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</si>
  <si>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</si>
  <si>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</si>
  <si>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</si>
  <si>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</si>
  <si>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</si>
  <si>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</si>
  <si>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</si>
  <si>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</si>
  <si>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</si>
  <si>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</si>
  <si>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</si>
  <si>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</si>
  <si>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</si>
  <si>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</si>
  <si>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</si>
  <si>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</si>
  <si>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</si>
  <si>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</si>
  <si>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</si>
  <si>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</si>
  <si>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</si>
  <si>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</si>
  <si>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</si>
  <si>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</si>
  <si>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</si>
  <si>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</si>
  <si>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</si>
  <si>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</si>
  <si>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</si>
  <si>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</si>
  <si>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</si>
  <si>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</si>
  <si>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</si>
  <si>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</si>
  <si>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</si>
  <si>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</si>
  <si>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</si>
  <si>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</si>
  <si>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</si>
  <si>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</si>
  <si>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</si>
  <si>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</si>
  <si>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</si>
  <si>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</si>
  <si>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</si>
  <si>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</si>
  <si>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</si>
  <si>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</si>
  <si>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</si>
  <si>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</si>
  <si>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</si>
  <si>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</si>
  <si>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</si>
  <si>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</si>
  <si>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</si>
  <si>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</si>
  <si>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</si>
  <si>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</si>
  <si>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</si>
  <si>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</si>
  <si>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</si>
  <si>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</si>
  <si>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</si>
  <si>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</si>
  <si>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</si>
  <si>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</si>
  <si>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</si>
  <si>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</si>
  <si>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</si>
  <si>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</si>
  <si>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</si>
  <si>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</si>
  <si>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</si>
  <si>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</si>
  <si>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</si>
  <si>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</si>
  <si>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</si>
  <si>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</si>
  <si>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</si>
  <si>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</si>
  <si>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</si>
  <si>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</si>
  <si>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</si>
  <si>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</si>
  <si>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</si>
  <si>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</si>
  <si>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</si>
  <si>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</si>
  <si>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</si>
  <si>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</si>
  <si>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</si>
  <si>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</si>
  <si>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</si>
  <si>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</si>
  <si>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</si>
  <si>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</si>
  <si>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</si>
  <si>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</si>
  <si>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</si>
  <si>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</si>
  <si>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</si>
  <si>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</si>
  <si>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</si>
  <si>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</si>
  <si>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</si>
  <si>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</si>
  <si>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</si>
  <si>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</si>
  <si>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</si>
  <si>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</si>
  <si>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</si>
  <si>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</si>
  <si>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</si>
  <si>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</si>
  <si>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</si>
  <si>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</si>
  <si>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</si>
  <si>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</si>
  <si>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</si>
  <si>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</si>
  <si>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</si>
  <si>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</si>
  <si>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</si>
  <si>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</si>
  <si>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</si>
  <si>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</si>
  <si>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</si>
  <si>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</si>
  <si>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</si>
  <si>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</si>
  <si>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</si>
  <si>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</si>
  <si>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</si>
  <si>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</si>
  <si>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</si>
  <si>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</si>
  <si>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</si>
  <si>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</si>
  <si>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</si>
  <si>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</si>
  <si>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</si>
  <si>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</si>
  <si>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</si>
  <si>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</si>
  <si>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</si>
  <si>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</si>
  <si>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</si>
  <si>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</si>
  <si>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</si>
  <si>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</si>
  <si>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</si>
  <si>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</si>
  <si>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</si>
  <si>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</si>
  <si>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</si>
  <si>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</si>
  <si>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</si>
  <si>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</si>
  <si>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</si>
  <si>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</si>
  <si>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</si>
  <si>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</si>
  <si>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</si>
  <si>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</si>
  <si>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</si>
  <si>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</si>
  <si>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</si>
  <si>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</si>
  <si>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</si>
  <si>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</si>
  <si>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</si>
  <si>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</si>
  <si>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</si>
  <si>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</si>
  <si>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</si>
  <si>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</si>
  <si>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</si>
  <si>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</si>
  <si>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</si>
  <si>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</si>
  <si>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</si>
  <si>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</si>
  <si>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</si>
  <si>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</si>
  <si>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</si>
  <si>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</si>
  <si>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</si>
  <si>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</si>
  <si>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</si>
  <si>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</si>
  <si>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</si>
  <si>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</si>
  <si>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</si>
  <si>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</si>
  <si>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</si>
  <si>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</si>
  <si>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</si>
  <si>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</si>
  <si>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</si>
  <si>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</si>
  <si>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</si>
  <si>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</si>
  <si>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</si>
  <si>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</si>
  <si>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</si>
  <si>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</si>
  <si>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</si>
  <si>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</si>
  <si>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</si>
  <si>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</si>
  <si>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</si>
  <si>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</si>
  <si>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</si>
  <si>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</si>
  <si>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</si>
  <si>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</si>
  <si>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</si>
  <si>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</si>
  <si>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</si>
  <si>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</si>
  <si>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</si>
  <si>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</si>
  <si>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</si>
  <si>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</si>
  <si>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</si>
  <si>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</si>
  <si>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</si>
  <si>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</si>
  <si>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</si>
  <si>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</si>
  <si>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</si>
  <si>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</si>
  <si>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</si>
  <si>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</si>
  <si>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</si>
  <si>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</si>
  <si>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</si>
  <si>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</si>
  <si>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</si>
  <si>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</si>
  <si>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</si>
  <si>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</si>
  <si>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</si>
  <si>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</si>
  <si>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</si>
  <si>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</si>
  <si>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</si>
  <si>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</si>
  <si>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</si>
  <si>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</si>
  <si>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</si>
  <si>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</si>
  <si>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</si>
  <si>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</si>
  <si>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</si>
  <si>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</si>
  <si>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</si>
  <si>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</si>
  <si>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</si>
  <si>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</si>
  <si>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</si>
  <si>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</si>
  <si>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</si>
  <si>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</si>
  <si>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</si>
  <si>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</si>
  <si>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</si>
  <si>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</si>
  <si>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</si>
  <si>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</si>
  <si>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</si>
  <si>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</si>
  <si>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</si>
  <si>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</si>
  <si>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</si>
  <si>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</si>
  <si>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</si>
  <si>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</si>
  <si>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</si>
  <si>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</si>
  <si>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</si>
  <si>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</si>
  <si>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</si>
  <si>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</si>
  <si>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</si>
  <si>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</si>
  <si>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</si>
  <si>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</si>
  <si>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</si>
  <si>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</si>
  <si>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</si>
  <si>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</si>
  <si>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</si>
  <si>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</si>
  <si>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</si>
  <si>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</si>
  <si>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</si>
  <si>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</si>
  <si>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</si>
  <si>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</si>
  <si>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</si>
  <si>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</si>
  <si>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</si>
  <si>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</si>
  <si>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</si>
  <si>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</si>
  <si>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</si>
  <si>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</si>
  <si>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</si>
  <si>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</si>
  <si>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</si>
  <si>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</si>
  <si>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</si>
  <si>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</si>
  <si>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</si>
  <si>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</si>
  <si>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</si>
  <si>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</si>
  <si>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</si>
  <si>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</si>
  <si>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</si>
  <si>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</si>
  <si>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</si>
  <si>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</si>
  <si>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</si>
  <si>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</si>
  <si>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</si>
  <si>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</si>
  <si>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</si>
  <si>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</si>
  <si>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</si>
  <si>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</si>
  <si>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</si>
  <si>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</si>
  <si>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</si>
  <si>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</si>
  <si>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</si>
  <si>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</si>
  <si>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</si>
  <si>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</si>
  <si>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</si>
  <si>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</si>
  <si>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</si>
  <si>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</si>
  <si>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</si>
  <si>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</si>
  <si>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</si>
  <si>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</si>
  <si>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</si>
  <si>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</si>
  <si>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</si>
  <si>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</si>
  <si>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</si>
  <si>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</si>
  <si>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</si>
  <si>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</si>
  <si>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</si>
  <si>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</si>
  <si>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</si>
  <si>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</si>
  <si>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</si>
  <si>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</si>
  <si>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</si>
  <si>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</si>
  <si>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</si>
  <si>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</si>
  <si>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</si>
  <si>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</si>
  <si>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</si>
  <si>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</si>
  <si>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</si>
  <si>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</si>
  <si>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</si>
  <si>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</si>
  <si>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</si>
  <si>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</si>
  <si>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</si>
  <si>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</si>
  <si>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</si>
  <si>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</si>
  <si>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</si>
  <si>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</si>
  <si>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</si>
  <si>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</si>
  <si>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</si>
  <si>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</si>
  <si>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</si>
  <si>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</si>
  <si>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</si>
  <si>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</si>
  <si>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</si>
  <si>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</si>
  <si>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</si>
  <si>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</si>
  <si>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</si>
  <si>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</si>
  <si>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</si>
  <si>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</si>
  <si>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</si>
  <si>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</si>
  <si>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</si>
  <si>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</si>
  <si>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</si>
  <si>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</si>
  <si>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</si>
  <si>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</si>
  <si>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</si>
  <si>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</si>
  <si>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</si>
  <si>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</si>
  <si>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</si>
  <si>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</si>
  <si>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</si>
  <si>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</si>
  <si>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</si>
  <si>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</si>
  <si>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</si>
  <si>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</si>
  <si>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</si>
  <si>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</si>
  <si>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</si>
  <si>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</si>
  <si>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</si>
  <si>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</si>
  <si>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</si>
  <si>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</si>
  <si>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</si>
  <si>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</si>
  <si>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</si>
  <si>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</si>
  <si>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</si>
  <si>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</si>
  <si>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</si>
  <si>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</si>
  <si>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</si>
  <si>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</si>
  <si>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</si>
  <si>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</si>
  <si>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</si>
  <si>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</si>
  <si>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</si>
  <si>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</si>
  <si>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</si>
  <si>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</si>
  <si>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</si>
  <si>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</si>
  <si>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</si>
  <si>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</si>
  <si>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</si>
  <si>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</si>
  <si>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</si>
  <si>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</si>
  <si>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</si>
  <si>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</si>
  <si>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</si>
  <si>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</si>
  <si>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</si>
  <si>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</si>
  <si>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</si>
  <si>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</si>
  <si>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</si>
  <si>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</si>
  <si>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</si>
  <si>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</si>
  <si>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</si>
  <si>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</si>
  <si>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</si>
  <si>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</si>
  <si>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</si>
  <si>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</si>
  <si>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</si>
  <si>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</si>
  <si>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</si>
  <si>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</si>
  <si>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</si>
  <si>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</si>
  <si>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</si>
  <si>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</si>
  <si>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</si>
  <si>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</si>
  <si>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</si>
  <si>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</si>
  <si>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</si>
  <si>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</si>
  <si>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</si>
  <si>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</si>
  <si>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</si>
  <si>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</si>
  <si>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</si>
  <si>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</si>
  <si>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</si>
  <si>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</si>
  <si>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</si>
  <si>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</si>
  <si>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</si>
  <si>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</si>
  <si>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</si>
  <si>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</si>
  <si>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</si>
  <si>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</si>
  <si>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</si>
  <si>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</si>
  <si>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</si>
  <si>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</si>
  <si>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</si>
  <si>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</si>
  <si>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</si>
  <si>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</si>
  <si>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</si>
  <si>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</si>
  <si>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</si>
  <si>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</si>
  <si>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</si>
  <si>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</si>
  <si>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</si>
  <si>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</si>
  <si>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</si>
  <si>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</si>
  <si>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</si>
  <si>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</si>
  <si>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</si>
  <si>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</si>
  <si>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</si>
  <si>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</si>
  <si>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</si>
  <si>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</si>
  <si>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</si>
  <si>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</si>
  <si>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</si>
  <si>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</si>
  <si>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</si>
  <si>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</si>
  <si>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</si>
  <si>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</si>
  <si>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</si>
  <si>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</si>
  <si>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</si>
  <si>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</si>
  <si>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</si>
  <si>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</si>
  <si>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</si>
  <si>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</si>
  <si>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</si>
  <si>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</si>
  <si>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</si>
  <si>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</si>
  <si>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</si>
  <si>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</si>
  <si>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</si>
  <si>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</si>
  <si>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</si>
  <si>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</si>
  <si>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</si>
  <si>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</si>
  <si>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</si>
  <si>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</si>
  <si>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</si>
  <si>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</si>
  <si>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</si>
  <si>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</si>
  <si>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</si>
  <si>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</si>
  <si>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</si>
  <si>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</si>
  <si>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</si>
  <si>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</si>
  <si>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</si>
  <si>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</si>
  <si>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</si>
  <si>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</si>
  <si>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</si>
  <si>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</si>
  <si>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</si>
  <si>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</si>
  <si>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</si>
  <si>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</si>
  <si>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</si>
  <si>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</si>
  <si>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</si>
  <si>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</si>
  <si>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</si>
  <si>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</si>
  <si>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</si>
  <si>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</si>
  <si>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</si>
  <si>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</si>
  <si>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</si>
  <si>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</si>
  <si>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</si>
  <si>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</si>
  <si>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</si>
  <si>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</si>
  <si>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</si>
  <si>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</si>
  <si>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</si>
  <si>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</si>
  <si>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</si>
  <si>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</si>
  <si>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</si>
  <si>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</si>
  <si>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</si>
  <si>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</si>
  <si>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</si>
  <si>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</si>
  <si>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</si>
  <si>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</si>
  <si>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</si>
  <si>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</si>
  <si>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</si>
  <si>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</si>
  <si>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</si>
  <si>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</si>
  <si>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</si>
  <si>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</si>
  <si>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</si>
  <si>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</si>
  <si>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</si>
  <si>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</si>
  <si>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</si>
  <si>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</si>
  <si>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</si>
  <si>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</si>
  <si>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</si>
  <si>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</si>
  <si>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</si>
  <si>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</si>
  <si>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</si>
  <si>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</si>
  <si>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</si>
  <si>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</si>
  <si>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</si>
  <si>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</si>
  <si>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</si>
  <si>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</si>
  <si>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</si>
  <si>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</si>
  <si>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</si>
  <si>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</si>
  <si>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</si>
  <si>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</si>
  <si>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</si>
  <si>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</si>
  <si>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</si>
  <si>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</si>
  <si>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</si>
  <si>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</si>
  <si>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</si>
  <si>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</si>
  <si>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</si>
  <si>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</si>
  <si>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</si>
  <si>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</si>
  <si>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</si>
  <si>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</si>
  <si>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</si>
  <si>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</si>
  <si>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</si>
  <si>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</si>
  <si>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</si>
  <si>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</si>
  <si>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</si>
  <si>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</si>
  <si>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</si>
  <si>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</si>
  <si>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</si>
  <si>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</si>
  <si>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</si>
  <si>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</si>
  <si>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</si>
  <si>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</si>
  <si>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</si>
  <si>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</si>
  <si>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</si>
  <si>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</si>
  <si>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</si>
  <si>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</si>
  <si>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</si>
  <si>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</si>
  <si>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</si>
  <si>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</si>
  <si>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</si>
  <si>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</si>
  <si>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</si>
  <si>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</si>
  <si>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</si>
  <si>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</si>
  <si>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</si>
  <si>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</si>
  <si>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</si>
  <si>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</si>
  <si>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</si>
  <si>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</si>
  <si>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</si>
  <si>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</si>
  <si>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</si>
  <si>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</si>
  <si>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</si>
  <si>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</si>
  <si>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</si>
  <si>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</si>
  <si>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</si>
  <si>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</si>
  <si>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</si>
  <si>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</si>
  <si>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</si>
  <si>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</si>
  <si>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</si>
  <si>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</si>
  <si>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</si>
  <si>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</si>
  <si>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</si>
  <si>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</si>
  <si>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</si>
  <si>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</si>
  <si>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</si>
  <si>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</si>
  <si>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</si>
  <si>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</si>
  <si>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</si>
  <si>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</si>
  <si>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</si>
  <si>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</si>
  <si>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</si>
  <si>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</si>
  <si>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</si>
  <si>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</si>
  <si>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</si>
  <si>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</si>
  <si>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</si>
  <si>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</si>
  <si>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</si>
  <si>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</si>
  <si>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</si>
  <si>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</si>
  <si>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</si>
  <si>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</si>
  <si>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</si>
  <si>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</si>
  <si>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</si>
  <si>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</si>
  <si>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</si>
  <si>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</si>
  <si>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</si>
  <si>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</si>
  <si>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</si>
  <si>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</si>
  <si>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</si>
  <si>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</si>
  <si>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</si>
  <si>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</si>
  <si>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</si>
  <si>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</si>
  <si>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</si>
  <si>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</si>
  <si>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</si>
  <si>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</si>
  <si>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</si>
  <si>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</si>
  <si>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</si>
  <si>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</si>
  <si>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</si>
  <si>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</si>
  <si>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</si>
  <si>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</si>
  <si>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</si>
  <si>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</si>
  <si>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</si>
  <si>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</si>
  <si>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</si>
  <si>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</si>
  <si>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</si>
  <si>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</si>
  <si>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</si>
  <si>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</si>
  <si>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</si>
  <si>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</si>
  <si>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</si>
  <si>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</si>
  <si>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</si>
  <si>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</si>
  <si>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</si>
  <si>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</si>
  <si>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</si>
  <si>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</si>
  <si>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</si>
  <si>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</si>
  <si>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</si>
  <si>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</si>
  <si>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</si>
  <si>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</si>
  <si>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</si>
  <si>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</si>
  <si>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</si>
  <si>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</si>
  <si>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</si>
  <si>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</si>
  <si>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</si>
  <si>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</si>
  <si>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</si>
  <si>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</si>
  <si>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</si>
  <si>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</si>
  <si>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</si>
  <si>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</si>
  <si>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</si>
  <si>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</si>
  <si>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</si>
  <si>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</si>
  <si>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</si>
  <si>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</si>
  <si>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</si>
  <si>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</si>
  <si>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</si>
  <si>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</si>
  <si>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</si>
  <si>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</si>
  <si>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</si>
  <si>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</si>
  <si>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</si>
  <si>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</si>
  <si>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</si>
  <si>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</si>
  <si>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</si>
  <si>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</si>
  <si>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</si>
  <si>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</si>
  <si>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</si>
  <si>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</si>
  <si>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</si>
  <si>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</si>
  <si>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</si>
  <si>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</si>
  <si>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</si>
  <si>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</si>
  <si>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</si>
  <si>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</si>
  <si>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</si>
  <si>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</si>
  <si>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</si>
  <si>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</si>
  <si>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</si>
  <si>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</si>
  <si>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</si>
  <si>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</si>
  <si>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</si>
  <si>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</si>
  <si>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</si>
  <si>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</si>
  <si>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</si>
  <si>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</si>
  <si>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</si>
  <si>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</si>
  <si>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</si>
  <si>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</si>
  <si>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</si>
  <si>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</si>
  <si>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</si>
  <si>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</si>
  <si>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</si>
  <si>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</si>
  <si>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</si>
  <si>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</si>
  <si>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</si>
  <si>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</si>
  <si>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</si>
  <si>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</si>
  <si>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</si>
  <si>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</si>
  <si>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</si>
  <si>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</si>
  <si>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</si>
  <si>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</si>
  <si>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</si>
  <si>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</si>
  <si>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</si>
  <si>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</si>
  <si>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</si>
  <si>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</si>
  <si>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</si>
  <si>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</si>
  <si>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</si>
  <si>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</si>
  <si>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</si>
  <si>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</si>
  <si>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</si>
  <si>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</si>
  <si>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</si>
  <si>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</si>
  <si>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</si>
  <si>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</si>
  <si>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</si>
  <si>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</si>
  <si>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</si>
  <si>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</si>
  <si>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</si>
  <si>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</si>
  <si>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</si>
  <si>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</si>
  <si>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</si>
  <si>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</si>
  <si>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</si>
  <si>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</si>
  <si>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</si>
  <si>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</si>
  <si>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</si>
  <si>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</si>
  <si>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</si>
  <si>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</si>
  <si>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</si>
  <si>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</si>
  <si>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</si>
  <si>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</si>
  <si>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</si>
  <si>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</si>
  <si>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</si>
  <si>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</si>
  <si>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</si>
  <si>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</si>
  <si>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</si>
  <si>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</si>
  <si>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</si>
  <si>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</si>
  <si>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</si>
  <si>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</si>
  <si>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</si>
  <si>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</si>
  <si>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</si>
  <si>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</si>
  <si>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</si>
  <si>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</si>
  <si>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</si>
  <si>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</si>
  <si>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</si>
  <si>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</si>
  <si>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</si>
  <si>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</si>
  <si>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</si>
  <si>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</si>
  <si>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</si>
  <si>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</si>
  <si>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</si>
  <si>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</si>
  <si>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</si>
  <si>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</si>
  <si>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</si>
  <si>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</si>
  <si>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</si>
  <si>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</si>
  <si>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</si>
  <si>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</si>
  <si>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</si>
  <si>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</si>
  <si>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</si>
  <si>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</si>
  <si>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</si>
  <si>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</si>
  <si>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</si>
  <si>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</si>
  <si>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</si>
  <si>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</si>
  <si>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</si>
  <si>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</si>
  <si>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</si>
  <si>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</si>
  <si>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</si>
  <si>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</si>
  <si>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</si>
  <si>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</si>
  <si>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</si>
  <si>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</si>
  <si>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</si>
  <si>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</si>
  <si>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</si>
  <si>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</si>
  <si>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</si>
  <si>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</si>
  <si>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</si>
  <si>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</si>
  <si>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</si>
  <si>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</si>
  <si>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</si>
  <si>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</si>
  <si>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</si>
  <si>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</si>
  <si>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</si>
  <si>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</si>
  <si>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</si>
  <si>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</si>
  <si>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</si>
  <si>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</si>
  <si>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</si>
  <si>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</si>
  <si>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</si>
  <si>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</si>
  <si>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</si>
  <si>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</si>
  <si>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</si>
  <si>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</si>
  <si>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</si>
  <si>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</si>
  <si>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</si>
  <si>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</si>
  <si>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</si>
  <si>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</si>
  <si>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</si>
  <si>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</si>
  <si>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</si>
  <si>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</si>
  <si>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</si>
  <si>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</si>
  <si>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</si>
  <si>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</si>
  <si>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</si>
  <si>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</si>
  <si>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</si>
  <si>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</si>
  <si>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</si>
  <si>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</si>
  <si>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</si>
  <si>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</si>
  <si>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</si>
  <si>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</si>
  <si>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</si>
  <si>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</si>
  <si>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</si>
  <si>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</si>
  <si>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</si>
  <si>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</si>
  <si>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</si>
  <si>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</si>
  <si>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</si>
  <si>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</si>
  <si>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</si>
  <si>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</si>
  <si>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</si>
  <si>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</si>
  <si>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</si>
  <si>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</si>
  <si>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</si>
  <si>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</si>
  <si>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</si>
  <si>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</si>
  <si>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</si>
  <si>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</si>
  <si>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</si>
  <si>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</si>
  <si>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</si>
  <si>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</si>
  <si>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</si>
  <si>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</si>
  <si>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</si>
  <si>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</si>
  <si>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</si>
  <si>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</si>
  <si>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</si>
  <si>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</si>
  <si>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</si>
  <si>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</si>
  <si>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</si>
  <si>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</si>
  <si>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</si>
  <si>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</si>
  <si>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</si>
  <si>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</si>
  <si>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</si>
  <si>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</si>
  <si>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</si>
  <si>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</si>
  <si>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</si>
  <si>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</si>
  <si>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</si>
  <si>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</si>
  <si>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</si>
  <si>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</si>
  <si>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</si>
  <si>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</si>
  <si>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</si>
  <si>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</si>
  <si>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</si>
  <si>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</si>
  <si>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</si>
  <si>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</si>
  <si>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</si>
  <si>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</si>
  <si>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</si>
  <si>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</si>
  <si>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</si>
  <si>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</si>
  <si>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</si>
  <si>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</si>
  <si>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</si>
  <si>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</si>
  <si>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</si>
  <si>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</si>
  <si>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</si>
  <si>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</si>
  <si>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</si>
  <si>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</si>
  <si>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</si>
  <si>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</si>
  <si>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</si>
  <si>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</si>
  <si>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</si>
  <si>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</si>
  <si>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</si>
  <si>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</si>
  <si>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</si>
  <si>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</si>
  <si>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</si>
  <si>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</si>
  <si>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</si>
  <si>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</si>
  <si>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</si>
  <si>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</si>
  <si>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</si>
  <si>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</si>
  <si>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</si>
  <si>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</si>
  <si>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</si>
  <si>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</si>
  <si>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</si>
  <si>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</si>
  <si>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</si>
  <si>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</si>
  <si>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</si>
  <si>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</si>
  <si>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</si>
  <si>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</si>
  <si>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</si>
  <si>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</si>
  <si>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</si>
  <si>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</si>
  <si>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</si>
  <si>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</si>
  <si>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</si>
  <si>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</si>
  <si>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</si>
  <si>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</si>
  <si>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</si>
  <si>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</si>
  <si>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</si>
  <si>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</si>
  <si>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</si>
  <si>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</si>
  <si>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</si>
  <si>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</si>
  <si>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</si>
  <si>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</si>
  <si>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</si>
  <si>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</si>
  <si>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</si>
  <si>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</si>
  <si>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</si>
  <si>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</si>
  <si>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</si>
  <si>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</si>
  <si>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</si>
  <si>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</si>
  <si>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</si>
  <si>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</si>
  <si>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</si>
  <si>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</si>
  <si>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</si>
  <si>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</si>
  <si>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</si>
  <si>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</si>
  <si>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</si>
  <si>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</si>
  <si>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</si>
  <si>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</si>
  <si>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</si>
  <si>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</si>
  <si>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</si>
  <si>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</si>
  <si>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</si>
  <si>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</si>
  <si>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</si>
  <si>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</si>
  <si>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</si>
  <si>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</si>
  <si>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</si>
  <si>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</si>
  <si>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</si>
  <si>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</si>
  <si>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</si>
  <si>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</si>
  <si>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</si>
  <si>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</si>
  <si>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</si>
  <si>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</si>
  <si>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</si>
  <si>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</si>
  <si>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</si>
  <si>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</si>
  <si>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</si>
  <si>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</si>
  <si>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</si>
  <si>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</si>
  <si>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</si>
  <si>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</si>
  <si>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</si>
  <si>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</si>
  <si>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</si>
  <si>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</si>
  <si>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</si>
  <si>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</si>
  <si>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</si>
  <si>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</si>
  <si>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</si>
  <si>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</si>
  <si>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</si>
  <si>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</si>
  <si>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</si>
  <si>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</si>
  <si>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</si>
  <si>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</si>
  <si>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</si>
  <si>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</si>
  <si>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</si>
  <si>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</si>
  <si>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</si>
  <si>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</si>
  <si>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</si>
  <si>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</si>
  <si>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</si>
  <si>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</si>
  <si>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</si>
  <si>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</si>
  <si>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</si>
  <si>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</si>
  <si>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</si>
  <si>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</si>
  <si>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</si>
  <si>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</si>
  <si>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</si>
  <si>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</si>
  <si>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</si>
  <si>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</si>
  <si>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</si>
  <si>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</si>
  <si>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</si>
  <si>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</si>
  <si>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</si>
  <si>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</si>
  <si>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</si>
  <si>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</si>
  <si>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</si>
  <si>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</si>
  <si>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</si>
  <si>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</si>
  <si>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</si>
  <si>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</si>
  <si>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</si>
  <si>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</si>
  <si>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</si>
  <si>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</si>
  <si>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</si>
  <si>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</si>
  <si>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</si>
  <si>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</si>
  <si>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</si>
  <si>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</si>
  <si>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</si>
  <si>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</si>
  <si>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</si>
  <si>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</si>
  <si>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</si>
  <si>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</si>
  <si>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</si>
  <si>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</si>
  <si>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</si>
  <si>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</si>
  <si>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</si>
  <si>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</si>
  <si>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</si>
  <si>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</si>
  <si>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</si>
  <si>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</si>
  <si>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</si>
  <si>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</si>
  <si>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</si>
  <si>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</si>
  <si>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</si>
  <si>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</si>
  <si>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</si>
  <si>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</si>
  <si>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</si>
  <si>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</si>
  <si>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</si>
  <si>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</si>
  <si>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</si>
  <si>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</si>
  <si>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</si>
  <si>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</si>
  <si>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</si>
  <si>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</si>
  <si>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</si>
  <si>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</si>
  <si>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</si>
  <si>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</si>
  <si>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</si>
  <si>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</si>
  <si>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</si>
  <si>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</si>
  <si>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</si>
  <si>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</si>
  <si>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</si>
  <si>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</si>
  <si>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</si>
  <si>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</si>
  <si>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</si>
  <si>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</si>
  <si>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</si>
  <si>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</si>
  <si>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</si>
  <si>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</si>
  <si>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</si>
  <si>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</si>
  <si>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</si>
  <si>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</si>
  <si>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</si>
  <si>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</si>
  <si>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</si>
  <si>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</si>
  <si>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</si>
  <si>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</si>
  <si>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</si>
  <si>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</si>
  <si>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</si>
  <si>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</si>
  <si>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</si>
  <si>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</si>
  <si>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</si>
  <si>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</si>
  <si>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</si>
  <si>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</si>
  <si>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</si>
  <si>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</si>
  <si>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</si>
  <si>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</si>
  <si>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</si>
  <si>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</si>
  <si>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</si>
  <si>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</si>
  <si>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</si>
  <si>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</si>
  <si>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</si>
  <si>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</si>
  <si>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</si>
  <si>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</si>
  <si>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</si>
  <si>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</si>
  <si>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</si>
  <si>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</si>
  <si>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</si>
  <si>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</si>
  <si>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</si>
  <si>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</si>
  <si>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</si>
  <si>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</si>
  <si>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</si>
  <si>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</si>
  <si>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</si>
  <si>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</si>
  <si>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</si>
  <si>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</si>
  <si>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</si>
  <si>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</si>
  <si>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</si>
  <si>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</si>
  <si>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</si>
  <si>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</si>
  <si>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</si>
  <si>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</si>
  <si>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</si>
  <si>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</si>
  <si>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</si>
  <si>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</si>
  <si>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</si>
  <si>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</si>
  <si>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</si>
  <si>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</si>
  <si>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</si>
  <si>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</si>
  <si>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</si>
  <si>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</si>
  <si>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</si>
  <si>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</si>
  <si>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</si>
  <si>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</si>
  <si>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</si>
  <si>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</si>
  <si>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</si>
  <si>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</si>
  <si>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</si>
  <si>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</si>
  <si>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</si>
  <si>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</si>
  <si>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</si>
  <si>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</si>
  <si>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</si>
  <si>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</si>
  <si>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</si>
  <si>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</si>
  <si>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</si>
  <si>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</si>
  <si>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</si>
  <si>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</si>
  <si>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</si>
  <si>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</si>
  <si>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</si>
  <si>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</si>
  <si>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</si>
  <si>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</si>
  <si>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</si>
  <si>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</si>
  <si>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</si>
  <si>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</si>
  <si>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</si>
  <si>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</si>
  <si>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</si>
  <si>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</si>
  <si>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</si>
  <si>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</si>
  <si>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</si>
  <si>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</si>
  <si>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</si>
  <si>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</si>
  <si>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</si>
  <si>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</si>
  <si>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</si>
  <si>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</si>
  <si>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</si>
  <si>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</si>
  <si>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</si>
  <si>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</si>
  <si>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</si>
  <si>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</si>
  <si>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</si>
  <si>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</si>
  <si>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</si>
  <si>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</si>
  <si>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</si>
  <si>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</si>
  <si>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</si>
  <si>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</si>
  <si>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</si>
  <si>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</si>
  <si>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</si>
  <si>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</si>
  <si>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</si>
  <si>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</si>
  <si>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</si>
  <si>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</si>
  <si>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</si>
  <si>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</si>
  <si>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</si>
  <si>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</si>
  <si>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</si>
  <si>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</si>
  <si>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</si>
  <si>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</si>
  <si>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</si>
  <si>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</si>
  <si>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</si>
  <si>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</si>
  <si>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</si>
  <si>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</si>
  <si>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</si>
  <si>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</si>
  <si>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</si>
  <si>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</si>
  <si>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</si>
  <si>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</si>
  <si>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</si>
  <si>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</si>
  <si>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</si>
  <si>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</si>
  <si>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</si>
  <si>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</si>
  <si>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</si>
  <si>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</si>
  <si>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</si>
  <si>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</si>
  <si>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</si>
  <si>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</si>
  <si>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</si>
  <si>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</si>
  <si>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</si>
  <si>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</si>
  <si>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</si>
  <si>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</si>
  <si>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</si>
  <si>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</si>
  <si>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</si>
  <si>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</si>
  <si>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</si>
  <si>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</si>
  <si>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</si>
  <si>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</si>
  <si>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</si>
  <si>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</si>
  <si>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</si>
  <si>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</si>
  <si>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</si>
  <si>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</si>
  <si>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</si>
  <si>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</si>
  <si>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</si>
  <si>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</si>
  <si>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</si>
  <si>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</si>
  <si>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</si>
  <si>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</si>
  <si>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</si>
  <si>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</si>
  <si>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</si>
  <si>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</si>
  <si>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</si>
  <si>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</si>
  <si>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</si>
  <si>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</si>
  <si>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</si>
  <si>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</si>
  <si>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</si>
  <si>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</si>
  <si>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</si>
  <si>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</si>
  <si>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</si>
  <si>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</si>
  <si>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</si>
  <si>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</si>
  <si>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</si>
  <si>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</si>
  <si>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</si>
  <si>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</si>
  <si>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</si>
  <si>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</si>
  <si>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</si>
  <si>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</si>
  <si>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</si>
  <si>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</si>
  <si>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</si>
  <si>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</si>
  <si>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</si>
  <si>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</si>
  <si>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</si>
  <si>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</si>
  <si>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</si>
  <si>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</si>
  <si>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</si>
  <si>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</si>
  <si>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</si>
  <si>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</si>
  <si>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</si>
  <si>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</si>
  <si>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</si>
  <si>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</si>
  <si>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</si>
  <si>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</si>
  <si>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</si>
  <si>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</si>
  <si>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</si>
  <si>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</si>
  <si>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</si>
  <si>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</si>
  <si>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</si>
  <si>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</si>
  <si>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</si>
  <si>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</si>
  <si>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</si>
  <si>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</si>
  <si>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</si>
  <si>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</si>
  <si>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</si>
  <si>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</si>
  <si>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</si>
  <si>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</si>
  <si>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</si>
  <si>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</si>
  <si>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</si>
  <si>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</si>
  <si>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</si>
  <si>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</si>
  <si>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</si>
  <si>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</si>
  <si>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</si>
  <si>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</si>
  <si>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</si>
  <si>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</si>
  <si>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</si>
  <si>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</si>
  <si>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</si>
  <si>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</si>
  <si>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</si>
  <si>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</si>
  <si>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</si>
  <si>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</si>
  <si>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</si>
  <si>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</si>
  <si>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</si>
  <si>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</si>
  <si>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</si>
  <si>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</si>
  <si>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</si>
  <si>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</si>
  <si>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</si>
  <si>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</si>
  <si>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</si>
  <si>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</si>
  <si>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</si>
  <si>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</si>
  <si>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</si>
  <si>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</si>
  <si>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</si>
  <si>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</si>
  <si>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</si>
  <si>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</si>
  <si>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</si>
  <si>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</si>
  <si>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</si>
  <si>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</si>
  <si>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</si>
  <si>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</si>
  <si>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</si>
  <si>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</si>
  <si>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</si>
  <si>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</si>
  <si>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</si>
  <si>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</si>
  <si>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</si>
  <si>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</si>
  <si>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</si>
  <si>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</si>
  <si>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</si>
  <si>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</si>
  <si>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</si>
  <si>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</si>
  <si>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</si>
  <si>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</si>
  <si>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</si>
  <si>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</si>
  <si>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</si>
  <si>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</si>
  <si>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</si>
  <si>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</si>
  <si>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</si>
  <si>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</si>
  <si>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</si>
  <si>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</si>
  <si>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</si>
  <si>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</si>
  <si>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</si>
  <si>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</si>
  <si>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</si>
  <si>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</si>
  <si>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</si>
  <si>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</si>
  <si>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</si>
  <si>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</si>
  <si>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</si>
  <si>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</si>
  <si>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</si>
  <si>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</si>
  <si>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</si>
  <si>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</si>
  <si>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</si>
  <si>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</si>
  <si>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</si>
  <si>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</si>
  <si>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</si>
  <si>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</si>
  <si>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</si>
  <si>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</si>
  <si>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</si>
  <si>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</si>
  <si>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</si>
  <si>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</si>
  <si>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</si>
  <si>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</si>
  <si>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</si>
  <si>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</si>
  <si>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</si>
  <si>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</si>
  <si>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</si>
  <si>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</si>
  <si>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</si>
  <si>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</si>
  <si>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</si>
  <si>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</si>
  <si>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</si>
  <si>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</si>
  <si>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</si>
  <si>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</si>
  <si>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</si>
  <si>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</si>
  <si>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</si>
  <si>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</si>
  <si>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</si>
  <si>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</si>
  <si>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</si>
  <si>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</si>
  <si>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</si>
  <si>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</si>
  <si>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</si>
  <si>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</si>
  <si>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</si>
  <si>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</si>
  <si>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</si>
  <si>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</si>
  <si>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</si>
  <si>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</si>
  <si>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</si>
  <si>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</si>
  <si>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</si>
  <si>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</si>
  <si>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</si>
  <si>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</si>
  <si>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</si>
  <si>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</si>
  <si>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</si>
  <si>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</si>
  <si>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</si>
  <si>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</si>
  <si>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</si>
  <si>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</si>
  <si>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</si>
  <si>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</si>
  <si>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</si>
  <si>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</si>
  <si>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</si>
  <si>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</si>
  <si>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</si>
  <si>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</si>
  <si>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</si>
  <si>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</si>
  <si>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</si>
  <si>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</si>
  <si>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</si>
  <si>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</si>
  <si>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</si>
  <si>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</si>
  <si>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</si>
  <si>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</si>
  <si>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</si>
  <si>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</si>
  <si>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</si>
  <si>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</si>
  <si>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</si>
  <si>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</si>
  <si>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</si>
  <si>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</si>
  <si>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</si>
  <si>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</si>
  <si>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</si>
  <si>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</si>
  <si>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</si>
  <si>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</si>
  <si>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</si>
  <si>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</si>
  <si>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</si>
  <si>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</si>
  <si>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</si>
  <si>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</si>
  <si>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</si>
  <si>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</si>
  <si>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</si>
  <si>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</si>
  <si>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</si>
  <si>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</si>
  <si>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</si>
  <si>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</si>
  <si>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</si>
  <si>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</si>
  <si>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</si>
  <si>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</si>
  <si>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</si>
  <si>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</si>
  <si>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</si>
  <si>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</si>
  <si>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</si>
  <si>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</si>
  <si>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</si>
  <si>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</si>
  <si>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</si>
  <si>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</si>
  <si>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</si>
  <si>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</si>
  <si>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</si>
  <si>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</si>
  <si>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</si>
  <si>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</si>
  <si>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</si>
  <si>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</si>
  <si>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</si>
  <si>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</si>
  <si>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</si>
  <si>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</si>
  <si>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</si>
  <si>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</si>
  <si>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</si>
  <si>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</si>
  <si>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</si>
  <si>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</si>
  <si>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</si>
  <si>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</si>
  <si>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</si>
  <si>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</si>
  <si>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</si>
  <si>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</si>
  <si>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</si>
  <si>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</si>
  <si>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</si>
  <si>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</si>
  <si>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</si>
  <si>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</si>
  <si>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</si>
  <si>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</si>
  <si>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</si>
  <si>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</si>
  <si>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</si>
  <si>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</si>
  <si>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</si>
  <si>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</si>
  <si>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</si>
  <si>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</si>
  <si>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</si>
  <si>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</si>
  <si>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</si>
  <si>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</si>
  <si>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</si>
  <si>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</si>
  <si>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</si>
  <si>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</si>
  <si>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</si>
  <si>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</si>
  <si>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</si>
  <si>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</si>
  <si>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</si>
  <si>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</si>
  <si>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</si>
  <si>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</si>
  <si>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</si>
  <si>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</si>
  <si>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</si>
  <si>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</si>
  <si>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</si>
  <si>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</si>
  <si>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</si>
  <si>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</si>
  <si>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</si>
  <si>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</si>
  <si>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</si>
  <si>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</si>
  <si>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</si>
  <si>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</si>
  <si>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</si>
  <si>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</si>
  <si>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</si>
  <si>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</si>
  <si>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</si>
  <si>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</si>
  <si>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</si>
  <si>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</si>
  <si>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</si>
  <si>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</si>
  <si>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</si>
  <si>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</si>
  <si>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</si>
  <si>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</si>
  <si>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</si>
  <si>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</si>
  <si>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</si>
  <si>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</si>
  <si>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</si>
  <si>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</si>
  <si>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</si>
  <si>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</si>
  <si>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</si>
  <si>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</si>
  <si>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</si>
  <si>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</si>
  <si>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</si>
  <si>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</si>
  <si>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</si>
  <si>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</si>
  <si>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</si>
  <si>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</si>
  <si>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</si>
  <si>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</si>
  <si>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</si>
  <si>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</si>
  <si>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</si>
  <si>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</si>
  <si>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</si>
  <si>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</si>
  <si>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</si>
  <si>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</si>
  <si>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</si>
  <si>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</si>
  <si>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</si>
  <si>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</si>
  <si>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</si>
  <si>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</si>
  <si>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</si>
  <si>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</si>
  <si>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</si>
  <si>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</si>
  <si>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</si>
  <si>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</si>
  <si>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</si>
  <si>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</si>
  <si>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</si>
  <si>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</si>
  <si>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</si>
  <si>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</si>
  <si>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</si>
  <si>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</si>
  <si>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</si>
  <si>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</si>
  <si>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</si>
  <si>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</si>
  <si>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</si>
  <si>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</si>
  <si>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</si>
  <si>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</si>
  <si>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</si>
  <si>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</si>
  <si>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</si>
  <si>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</si>
  <si>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</si>
  <si>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</si>
  <si>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</si>
  <si>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</si>
  <si>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</si>
  <si>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</si>
  <si>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</si>
  <si>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</si>
  <si>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</si>
  <si>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</si>
  <si>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</si>
  <si>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</si>
  <si>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</si>
  <si>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</si>
  <si>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</si>
  <si>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</si>
  <si>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</si>
  <si>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</si>
  <si>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</si>
  <si>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</si>
  <si>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</si>
  <si>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</si>
  <si>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</si>
  <si>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</si>
  <si>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</si>
  <si>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</si>
  <si>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</si>
  <si>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</si>
  <si>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</si>
  <si>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</si>
  <si>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</si>
  <si>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</si>
  <si>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</si>
  <si>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</si>
  <si>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</si>
  <si>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</si>
  <si>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</si>
  <si>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</si>
  <si>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</si>
  <si>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</si>
  <si>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</si>
  <si>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</si>
  <si>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</si>
  <si>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</si>
  <si>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</si>
  <si>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</si>
  <si>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</si>
  <si>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</si>
  <si>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</si>
  <si>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</si>
  <si>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</si>
  <si>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</si>
  <si>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</si>
  <si>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</si>
  <si>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</si>
  <si>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</si>
  <si>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</si>
  <si>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</si>
  <si>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</si>
  <si>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</si>
  <si>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</si>
  <si>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</si>
  <si>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</si>
  <si>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</si>
  <si>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</si>
  <si>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</si>
  <si>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</si>
  <si>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</si>
  <si>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</si>
  <si>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</si>
  <si>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</si>
  <si>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</si>
  <si>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</si>
  <si>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</si>
  <si>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</si>
  <si>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</si>
  <si>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</si>
  <si>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</si>
  <si>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</si>
  <si>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</si>
  <si>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</si>
  <si>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</si>
  <si>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</si>
  <si>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</si>
  <si>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</si>
  <si>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</si>
  <si>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</si>
  <si>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</si>
  <si>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</si>
  <si>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</si>
  <si>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</si>
  <si>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</si>
  <si>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</si>
  <si>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</si>
  <si>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</si>
  <si>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</si>
  <si>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</si>
  <si>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</si>
  <si>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</si>
  <si>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</si>
  <si>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</si>
  <si>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</si>
  <si>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</si>
  <si>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</si>
  <si>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</si>
  <si>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</si>
  <si>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</si>
  <si>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</si>
  <si>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</si>
  <si>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</si>
  <si>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</si>
  <si>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</si>
  <si>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</si>
  <si>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</si>
  <si>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</si>
  <si>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</si>
  <si>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</si>
  <si>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</si>
  <si>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</si>
  <si>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</si>
  <si>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</si>
  <si>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</si>
  <si>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</si>
  <si>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</si>
  <si>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</si>
  <si>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</si>
  <si>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</si>
  <si>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</si>
  <si>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</si>
  <si>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</si>
  <si>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</si>
  <si>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</si>
  <si>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</si>
  <si>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</si>
  <si>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</si>
  <si>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</si>
  <si>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</si>
  <si>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</si>
  <si>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</si>
  <si>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</si>
  <si>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</si>
  <si>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</si>
  <si>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</si>
  <si>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</si>
  <si>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</si>
  <si>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</si>
  <si>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</si>
  <si>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</si>
  <si>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</si>
  <si>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</si>
  <si>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</si>
  <si>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</si>
  <si>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</si>
  <si>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</si>
  <si>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</si>
  <si>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</si>
  <si>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</si>
  <si>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</si>
  <si>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</si>
  <si>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</si>
  <si>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</si>
  <si>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</si>
  <si>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</si>
  <si>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</si>
  <si>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</si>
  <si>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</si>
  <si>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</si>
  <si>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</si>
  <si>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</si>
  <si>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</si>
  <si>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</si>
  <si>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</si>
  <si>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</si>
  <si>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</si>
  <si>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</si>
  <si>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</si>
  <si>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</si>
  <si>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</si>
  <si>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</si>
  <si>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</si>
  <si>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</si>
  <si>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</si>
  <si>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</si>
  <si>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</si>
  <si>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</si>
  <si>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</si>
  <si>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</si>
  <si>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</si>
  <si>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</si>
  <si>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</si>
  <si>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</si>
  <si>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</si>
  <si>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</si>
  <si>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</si>
  <si>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</si>
  <si>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</si>
  <si>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</si>
  <si>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</si>
  <si>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</si>
  <si>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</si>
  <si>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</si>
  <si>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</si>
  <si>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</si>
  <si>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</si>
  <si>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</si>
  <si>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</si>
  <si>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</si>
  <si>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</si>
  <si>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</si>
  <si>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</si>
  <si>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</si>
  <si>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</si>
  <si>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</si>
  <si>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</si>
  <si>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</si>
  <si>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</si>
  <si>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</si>
  <si>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</si>
  <si>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</si>
  <si>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</si>
  <si>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</si>
  <si>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</si>
  <si>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</si>
  <si>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</si>
  <si>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</si>
  <si>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</si>
  <si>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</si>
  <si>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</si>
  <si>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</si>
  <si>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</si>
  <si>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</si>
  <si>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</si>
  <si>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</si>
  <si>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</si>
  <si>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</si>
  <si>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</si>
  <si>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</si>
  <si>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</si>
  <si>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</si>
  <si>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</si>
  <si>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</si>
  <si>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</si>
  <si>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</si>
  <si>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</si>
  <si>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</si>
  <si>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</si>
  <si>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</si>
  <si>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</si>
  <si>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</si>
  <si>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</si>
  <si>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</si>
  <si>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</si>
  <si>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</si>
  <si>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</si>
  <si>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</si>
  <si>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</si>
  <si>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</si>
  <si>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</si>
  <si>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</si>
  <si>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</si>
  <si>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</si>
  <si>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</si>
  <si>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</si>
  <si>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</si>
  <si>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</si>
  <si>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</si>
  <si>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</si>
  <si>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</si>
  <si>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</si>
  <si>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</si>
  <si>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</si>
  <si>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</si>
  <si>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</si>
  <si>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</si>
  <si>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</si>
  <si>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</si>
  <si>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</si>
  <si>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</si>
  <si>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</si>
  <si>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</si>
  <si>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</si>
  <si>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</si>
  <si>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</si>
  <si>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</si>
  <si>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</si>
  <si>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</si>
  <si>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</si>
  <si>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</si>
  <si>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</si>
  <si>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</si>
  <si>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</si>
  <si>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</si>
  <si>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</si>
  <si>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</si>
  <si>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</si>
  <si>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</si>
  <si>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</si>
  <si>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</si>
  <si>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</si>
  <si>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</si>
  <si>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</si>
  <si>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</si>
  <si>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</si>
  <si>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</si>
  <si>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</si>
  <si>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</si>
  <si>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</si>
  <si>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</si>
  <si>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</si>
  <si>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</si>
  <si>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</si>
  <si>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</si>
  <si>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</si>
  <si>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</si>
  <si>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</si>
  <si>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</si>
  <si>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</si>
  <si>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</si>
  <si>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</si>
  <si>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</si>
  <si>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</si>
  <si>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</si>
  <si>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</si>
  <si>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</si>
  <si>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</si>
  <si>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</si>
  <si>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</si>
  <si>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</si>
  <si>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</si>
  <si>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</si>
  <si>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</si>
  <si>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</si>
  <si>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</si>
  <si>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</si>
  <si>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</si>
  <si>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</si>
  <si>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</si>
  <si>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</si>
  <si>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</si>
  <si>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</si>
  <si>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</si>
  <si>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</si>
  <si>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</si>
  <si>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</si>
  <si>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</si>
  <si>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</si>
  <si>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</si>
  <si>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</si>
  <si>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</si>
  <si>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</si>
  <si>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</si>
  <si>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</si>
  <si>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</si>
  <si>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</si>
  <si>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</si>
  <si>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</si>
  <si>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</si>
  <si>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</si>
  <si>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</si>
  <si>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</si>
  <si>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</si>
  <si>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</si>
  <si>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</si>
  <si>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</si>
  <si>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</si>
  <si>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</si>
  <si>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</si>
  <si>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</si>
  <si>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</si>
  <si>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</si>
  <si>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</si>
  <si>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</si>
  <si>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</si>
  <si>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</si>
  <si>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</si>
  <si>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</si>
  <si>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</si>
  <si>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</si>
  <si>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</si>
  <si>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</si>
  <si>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</si>
  <si>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</si>
  <si>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</si>
  <si>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</si>
  <si>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</si>
  <si>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</si>
  <si>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</si>
  <si>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</si>
  <si>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</si>
  <si>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</si>
  <si>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</si>
  <si>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</si>
  <si>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</si>
  <si>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</si>
  <si>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</si>
  <si>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</si>
  <si>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</si>
  <si>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</si>
  <si>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</si>
  <si>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</si>
  <si>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</si>
  <si>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</si>
  <si>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</si>
  <si>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</si>
  <si>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</si>
  <si>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</si>
  <si>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</si>
  <si>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</si>
  <si>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</si>
  <si>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</si>
  <si>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</si>
  <si>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</si>
  <si>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</si>
  <si>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</si>
  <si>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</si>
  <si>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</si>
  <si>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</si>
  <si>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</si>
  <si>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</si>
  <si>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</si>
  <si>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</si>
  <si>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</si>
  <si>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</si>
  <si>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</si>
  <si>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</si>
  <si>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</si>
  <si>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</si>
  <si>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</si>
  <si>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</si>
  <si>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</si>
  <si>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</si>
  <si>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</si>
  <si>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</si>
  <si>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</si>
  <si>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</si>
  <si>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</si>
  <si>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</si>
  <si>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</si>
  <si>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</si>
  <si>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</si>
  <si>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</si>
  <si>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</si>
  <si>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</si>
  <si>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</si>
  <si>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</si>
  <si>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</si>
  <si>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</si>
  <si>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</si>
  <si>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</si>
  <si>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</si>
  <si>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</si>
  <si>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</si>
  <si>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</si>
  <si>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</si>
  <si>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</si>
  <si>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</si>
  <si>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</si>
  <si>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</si>
  <si>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</si>
  <si>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</si>
  <si>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</si>
  <si>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</si>
  <si>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</si>
  <si>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</si>
  <si>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</si>
  <si>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</si>
  <si>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</si>
  <si>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</si>
  <si>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</si>
  <si>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</si>
  <si>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</si>
  <si>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</si>
  <si>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</si>
  <si>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</si>
  <si>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</si>
  <si>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</si>
  <si>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</si>
  <si>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</si>
  <si>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</si>
  <si>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</si>
  <si>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</si>
  <si>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</si>
  <si>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</si>
  <si>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</si>
  <si>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</si>
  <si>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</si>
  <si>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</si>
  <si>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</si>
  <si>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</si>
  <si>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</si>
  <si>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</si>
  <si>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</si>
  <si>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</si>
  <si>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</si>
  <si>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</si>
  <si>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</si>
  <si>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</si>
  <si>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</si>
  <si>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</si>
  <si>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</si>
  <si>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</si>
  <si>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</si>
  <si>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</si>
  <si>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</si>
  <si>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</si>
  <si>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</si>
  <si>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</si>
  <si>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</si>
  <si>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</si>
  <si>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</si>
  <si>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</si>
  <si>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</si>
  <si>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</si>
  <si>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</si>
  <si>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</si>
  <si>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</si>
  <si>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</si>
  <si>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</si>
  <si>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</si>
  <si>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</si>
  <si>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</si>
  <si>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</si>
  <si>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</si>
  <si>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</si>
  <si>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</si>
  <si>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</si>
  <si>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</si>
  <si>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</si>
  <si>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</si>
  <si>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</si>
  <si>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</si>
  <si>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</si>
  <si>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</si>
  <si>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</si>
  <si>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</si>
  <si>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</si>
  <si>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</si>
  <si>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</si>
  <si>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</si>
  <si>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</si>
  <si>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</si>
  <si>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</si>
  <si>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</si>
  <si>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</si>
  <si>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</si>
  <si>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</si>
  <si>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</si>
  <si>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</si>
  <si>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</si>
  <si>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</si>
  <si>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</si>
  <si>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</si>
  <si>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</si>
  <si>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</si>
  <si>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</si>
  <si>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</si>
  <si>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</si>
  <si>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</si>
  <si>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</si>
  <si>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</si>
  <si>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</si>
  <si>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</si>
  <si>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</si>
  <si>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</si>
  <si>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</si>
  <si>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</si>
  <si>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</si>
  <si>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</si>
  <si>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</si>
  <si>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</si>
  <si>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</si>
  <si>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</si>
  <si>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</si>
  <si>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</si>
  <si>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</si>
  <si>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</si>
  <si>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</si>
  <si>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</si>
  <si>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</si>
  <si>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</si>
  <si>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</si>
  <si>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</si>
  <si>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</si>
  <si>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</si>
  <si>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</si>
  <si>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</si>
  <si>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</si>
  <si>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</si>
  <si>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</si>
  <si>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</si>
  <si>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</si>
  <si>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</si>
  <si>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</si>
  <si>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</si>
  <si>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</si>
  <si>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</si>
  <si>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</si>
  <si>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</si>
  <si>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</si>
  <si>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</si>
  <si>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</si>
  <si>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</si>
  <si>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</si>
  <si>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</si>
  <si>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</si>
  <si>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</si>
  <si>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</si>
  <si>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</si>
  <si>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</si>
  <si>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</si>
  <si>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</si>
  <si>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</si>
  <si>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</si>
  <si>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</si>
  <si>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</si>
  <si>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</si>
  <si>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</si>
  <si>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</si>
  <si>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</si>
  <si>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</si>
  <si>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</si>
  <si>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</si>
  <si>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</si>
  <si>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</si>
  <si>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</si>
  <si>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</si>
  <si>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</si>
  <si>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</si>
  <si>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</si>
  <si>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</si>
  <si>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</si>
  <si>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</si>
  <si>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</si>
  <si>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</si>
  <si>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</si>
  <si>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</si>
  <si>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</si>
  <si>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</si>
  <si>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</si>
  <si>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</si>
  <si>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</si>
  <si>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</si>
  <si>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</si>
  <si>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</si>
  <si>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</si>
  <si>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</si>
  <si>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</si>
  <si>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</si>
  <si>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</si>
  <si>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</si>
  <si>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</si>
  <si>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</si>
  <si>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</si>
  <si>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</si>
  <si>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</si>
  <si>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</si>
  <si>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</si>
  <si>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</si>
  <si>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</si>
  <si>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</si>
  <si>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</si>
  <si>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</si>
  <si>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</si>
  <si>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</si>
  <si>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</si>
  <si>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</si>
  <si>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</si>
  <si>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</si>
  <si>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</si>
  <si>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</si>
  <si>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</si>
  <si>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</si>
  <si>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</si>
  <si>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</si>
  <si>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</si>
  <si>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</si>
  <si>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</si>
  <si>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</si>
  <si>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</si>
  <si>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</si>
  <si>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</si>
  <si>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</si>
  <si>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</si>
  <si>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</si>
  <si>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</si>
  <si>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</si>
  <si>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</si>
  <si>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</si>
  <si>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</si>
  <si>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</si>
  <si>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</si>
  <si>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</si>
  <si>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</si>
  <si>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</si>
  <si>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</si>
  <si>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</si>
  <si>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</si>
  <si>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</si>
  <si>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</si>
  <si>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</si>
  <si>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</si>
  <si>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</si>
  <si>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</si>
  <si>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</si>
  <si>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</si>
  <si>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</si>
  <si>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</si>
  <si>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</si>
  <si>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</si>
  <si>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</si>
  <si>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</si>
  <si>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</si>
  <si>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</si>
  <si>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</si>
  <si>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</si>
  <si>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</si>
  <si>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</si>
  <si>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</si>
  <si>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</si>
  <si>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</si>
  <si>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</si>
  <si>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</si>
  <si>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</si>
  <si>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</si>
  <si>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</si>
  <si>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</si>
  <si>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</si>
  <si>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</si>
  <si>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</si>
  <si>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</si>
  <si>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</si>
  <si>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</si>
  <si>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</si>
  <si>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</si>
  <si>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</si>
  <si>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</si>
  <si>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</si>
  <si>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</si>
  <si>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</si>
  <si>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</si>
  <si>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</si>
  <si>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</si>
  <si>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</si>
  <si>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</si>
  <si>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</si>
  <si>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</si>
  <si>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</si>
  <si>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</si>
  <si>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</si>
  <si>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</si>
  <si>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</si>
  <si>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</si>
  <si>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</si>
  <si>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</si>
  <si>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</si>
  <si>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</si>
  <si>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</si>
  <si>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</si>
  <si>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</si>
  <si>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</si>
  <si>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</si>
  <si>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</si>
  <si>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</si>
  <si>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</si>
  <si>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</si>
  <si>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</si>
  <si>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</si>
  <si>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</si>
  <si>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</si>
  <si>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</si>
  <si>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</si>
  <si>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</si>
  <si>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</si>
  <si>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</si>
  <si>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</si>
  <si>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</si>
  <si>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</si>
  <si>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</si>
  <si>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</si>
  <si>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</si>
  <si>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</si>
  <si>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</si>
  <si>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</si>
  <si>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</si>
  <si>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</si>
  <si>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</si>
  <si>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</si>
  <si>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</si>
  <si>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</si>
  <si>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</si>
  <si>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</si>
  <si>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</si>
  <si>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</si>
  <si>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</si>
  <si>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</si>
  <si>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</si>
  <si>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</si>
  <si>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</si>
  <si>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</si>
  <si>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</si>
  <si>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</si>
  <si>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</si>
  <si>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</si>
  <si>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</si>
  <si>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</si>
  <si>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</si>
  <si>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</si>
  <si>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</si>
  <si>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</si>
  <si>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</si>
  <si>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</si>
  <si>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</si>
  <si>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</si>
  <si>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</si>
  <si>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</si>
  <si>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</si>
  <si>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</si>
  <si>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</si>
  <si>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</si>
  <si>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</si>
  <si>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</si>
  <si>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</si>
  <si>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</si>
  <si>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</si>
  <si>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</si>
  <si>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</si>
  <si>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</si>
  <si>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</si>
  <si>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</si>
  <si>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</si>
  <si>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</si>
  <si>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</si>
  <si>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</si>
  <si>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</si>
  <si>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</si>
  <si>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</si>
  <si>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</si>
  <si>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</si>
  <si>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</si>
  <si>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</si>
  <si>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</si>
  <si>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</si>
  <si>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</si>
  <si>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</si>
  <si>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</si>
  <si>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</si>
  <si>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</si>
  <si>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</si>
  <si>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</si>
  <si>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</si>
  <si>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</si>
  <si>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</si>
  <si>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</si>
  <si>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</si>
  <si>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</si>
  <si>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</si>
  <si>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</si>
  <si>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</si>
  <si>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</si>
  <si>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</si>
  <si>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</si>
  <si>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</si>
  <si>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</si>
  <si>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</si>
  <si>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</si>
  <si>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</si>
  <si>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</si>
  <si>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</si>
  <si>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</si>
  <si>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</si>
  <si>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</si>
  <si>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</si>
  <si>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</si>
  <si>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</si>
  <si>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</si>
  <si>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</si>
  <si>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</si>
  <si>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</si>
  <si>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</si>
  <si>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</si>
  <si>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</si>
  <si>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</si>
  <si>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</si>
  <si>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</si>
  <si>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</si>
  <si>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</si>
  <si>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</si>
  <si>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</si>
  <si>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</si>
  <si>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</si>
  <si>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</si>
  <si>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</si>
  <si>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</si>
  <si>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</si>
  <si>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</si>
  <si>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</si>
  <si>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</si>
  <si>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</si>
  <si>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</si>
  <si>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</si>
  <si>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</si>
  <si>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</si>
  <si>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</si>
  <si>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</si>
  <si>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</si>
  <si>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</si>
  <si>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</si>
  <si>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</si>
  <si>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</si>
  <si>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</si>
  <si>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</si>
  <si>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</si>
  <si>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</si>
  <si>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</si>
  <si>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</si>
  <si>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</si>
  <si>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</si>
  <si>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</si>
  <si>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</si>
  <si>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</si>
  <si>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</si>
  <si>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</si>
  <si>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</si>
  <si>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</si>
  <si>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</si>
  <si>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</si>
  <si>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</si>
  <si>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</si>
  <si>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</si>
  <si>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</si>
  <si>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</si>
  <si>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</si>
  <si>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</si>
  <si>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</si>
  <si>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</si>
  <si>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</si>
  <si>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</si>
  <si>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</si>
  <si>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</si>
  <si>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</si>
  <si>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</si>
  <si>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</si>
  <si>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</si>
  <si>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</si>
  <si>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</si>
  <si>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</si>
  <si>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</si>
  <si>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</si>
  <si>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</si>
  <si>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</si>
  <si>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</si>
  <si>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</si>
  <si>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</si>
  <si>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</si>
  <si>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</si>
  <si>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</si>
  <si>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</si>
  <si>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</si>
  <si>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</si>
  <si>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</si>
  <si>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</si>
  <si>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</si>
  <si>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</si>
  <si>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</si>
  <si>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</si>
  <si>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</si>
  <si>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</si>
  <si>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</si>
  <si>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</si>
  <si>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</si>
  <si>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</si>
  <si>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</si>
  <si>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</si>
  <si>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</si>
  <si>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</si>
  <si>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</si>
  <si>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</si>
  <si>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</si>
  <si>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</si>
  <si>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</si>
  <si>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</si>
  <si>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</si>
  <si>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</si>
  <si>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</si>
  <si>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</si>
  <si>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</si>
  <si>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</si>
  <si>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</si>
  <si>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</si>
  <si>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</si>
  <si>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</si>
  <si>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</si>
  <si>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</si>
  <si>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</si>
  <si>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</si>
  <si>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</si>
  <si>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</si>
  <si>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</si>
  <si>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</si>
  <si>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</si>
  <si>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</si>
  <si>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</si>
  <si>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</si>
  <si>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</si>
  <si>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</si>
  <si>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</si>
  <si>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</si>
  <si>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</si>
  <si>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</si>
  <si>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</si>
  <si>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</si>
  <si>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</si>
  <si>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</si>
  <si>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</si>
  <si>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</si>
  <si>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</si>
  <si>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</si>
  <si>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</si>
  <si>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</si>
  <si>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</si>
  <si>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</si>
  <si>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</si>
  <si>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</si>
  <si>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</si>
  <si>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</si>
  <si>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</si>
  <si>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</si>
  <si>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</si>
  <si>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</si>
  <si>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</si>
  <si>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</si>
  <si>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</si>
  <si>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</si>
  <si>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</si>
  <si>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</si>
  <si>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</si>
  <si>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</si>
  <si>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</si>
  <si>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</si>
  <si>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</si>
  <si>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</si>
  <si>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</si>
  <si>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</si>
  <si>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</si>
  <si>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</si>
  <si>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</si>
  <si>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</si>
  <si>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</si>
  <si>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</si>
  <si>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</si>
  <si>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</si>
  <si>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</si>
  <si>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</si>
  <si>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</si>
  <si>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</si>
  <si>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</si>
  <si>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</si>
  <si>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</si>
  <si>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</si>
  <si>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</si>
  <si>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</si>
  <si>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</si>
  <si>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</si>
  <si>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</si>
  <si>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</si>
  <si>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</si>
  <si>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</si>
  <si>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</si>
  <si>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</si>
  <si>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</si>
  <si>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</si>
  <si>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</si>
  <si>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</si>
  <si>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</si>
  <si>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</si>
  <si>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</si>
  <si>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</si>
  <si>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</si>
  <si>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</si>
  <si>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</si>
  <si>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</si>
  <si>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</si>
  <si>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</si>
  <si>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</si>
  <si>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</si>
  <si>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</si>
  <si>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</si>
  <si>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</si>
  <si>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</si>
  <si>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</si>
  <si>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</si>
  <si>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</si>
  <si>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</si>
  <si>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</si>
  <si>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</si>
  <si>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</si>
  <si>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</si>
  <si>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</si>
  <si>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</si>
  <si>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</si>
  <si>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</si>
  <si>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</si>
  <si>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</si>
  <si>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</si>
  <si>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</si>
  <si>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</si>
  <si>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</si>
  <si>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</si>
  <si>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</si>
  <si>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</si>
  <si>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</si>
  <si>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</si>
  <si>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</si>
  <si>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</si>
  <si>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</si>
  <si>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</si>
  <si>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</si>
  <si>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</si>
  <si>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</si>
  <si>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</si>
  <si>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</si>
  <si>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</si>
  <si>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</si>
  <si>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</si>
  <si>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</si>
  <si>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</si>
  <si>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</si>
  <si>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</si>
  <si>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</si>
  <si>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</si>
  <si>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</si>
  <si>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</si>
  <si>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</si>
  <si>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</si>
  <si>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</si>
  <si>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</si>
  <si>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</si>
  <si>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</si>
  <si>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</si>
  <si>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</si>
  <si>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</si>
  <si>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</si>
  <si>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</si>
  <si>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</si>
  <si>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</si>
  <si>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</si>
  <si>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</si>
  <si>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</si>
  <si>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</si>
  <si>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</si>
  <si>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</si>
  <si>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</si>
  <si>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</si>
  <si>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</si>
  <si>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</si>
  <si>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</si>
  <si>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</si>
  <si>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</si>
  <si>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</si>
  <si>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</si>
  <si>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</si>
  <si>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</si>
  <si>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</si>
  <si>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</si>
  <si>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</si>
  <si>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</si>
  <si>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</si>
  <si>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</si>
  <si>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</si>
  <si>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</si>
  <si>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</si>
  <si>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</si>
  <si>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</si>
  <si>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</si>
  <si>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</si>
  <si>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</si>
  <si>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</si>
  <si>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</si>
  <si>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</si>
  <si>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</si>
  <si>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</si>
  <si>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</si>
  <si>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</si>
  <si>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</si>
  <si>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</si>
  <si>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</si>
  <si>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</si>
  <si>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</si>
  <si>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</si>
  <si>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</si>
  <si>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</si>
  <si>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</si>
  <si>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</si>
  <si>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</si>
  <si>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</si>
  <si>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</si>
  <si>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</si>
  <si>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</si>
  <si>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</si>
  <si>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</si>
  <si>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</si>
  <si>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</si>
  <si>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</si>
  <si>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</si>
  <si>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</si>
  <si>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</si>
  <si>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</si>
  <si>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</si>
  <si>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</si>
  <si>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</si>
  <si>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</si>
  <si>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</si>
  <si>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</si>
  <si>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</si>
  <si>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</si>
  <si>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</si>
  <si>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</si>
  <si>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</si>
  <si>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</si>
  <si>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</si>
  <si>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</si>
  <si>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</si>
  <si>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</si>
  <si>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</si>
  <si>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</si>
  <si>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</si>
  <si>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</si>
  <si>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</si>
  <si>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</si>
  <si>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</si>
  <si>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</si>
  <si>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</si>
  <si>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</si>
  <si>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</si>
  <si>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</si>
  <si>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</si>
  <si>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</si>
  <si>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</si>
  <si>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</si>
  <si>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</si>
  <si>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</si>
  <si>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</si>
  <si>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</si>
  <si>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</si>
  <si>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</si>
  <si>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</si>
  <si>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</si>
  <si>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</si>
  <si>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</si>
  <si>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</si>
  <si>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</si>
  <si>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</si>
  <si>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</si>
  <si>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</si>
  <si>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</si>
  <si>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</si>
  <si>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</si>
  <si>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</si>
  <si>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</si>
  <si>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</si>
  <si>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</si>
  <si>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</si>
  <si>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</si>
  <si>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</si>
  <si>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</si>
  <si>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</si>
  <si>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</si>
  <si>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</si>
  <si>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</si>
  <si>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</si>
  <si>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</si>
  <si>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</si>
  <si>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</si>
  <si>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</si>
  <si>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</si>
  <si>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</si>
  <si>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</si>
  <si>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</si>
  <si>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</si>
  <si>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</si>
  <si>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</si>
  <si>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</si>
  <si>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</si>
  <si>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</si>
  <si>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</si>
  <si>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</si>
  <si>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</si>
  <si>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</si>
  <si>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</si>
  <si>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</si>
  <si>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</si>
  <si>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</si>
  <si>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</si>
  <si>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</si>
  <si>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</si>
  <si>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</si>
  <si>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</si>
  <si>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</si>
  <si>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</si>
  <si>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</si>
  <si>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</si>
  <si>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</si>
  <si>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</si>
  <si>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</si>
  <si>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</si>
  <si>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</si>
  <si>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</si>
  <si>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</si>
  <si>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</si>
  <si>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</si>
  <si>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</si>
  <si>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</si>
  <si>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</si>
  <si>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</si>
  <si>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</si>
  <si>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</si>
  <si>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</si>
  <si>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</si>
  <si>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</si>
  <si>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</si>
  <si>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</si>
  <si>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</si>
  <si>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</si>
  <si>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</si>
  <si>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</si>
  <si>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</si>
  <si>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</si>
  <si>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</si>
  <si>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</si>
  <si>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</si>
  <si>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</si>
  <si>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</si>
  <si>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</si>
  <si>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</si>
  <si>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</si>
  <si>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</si>
  <si>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</si>
  <si>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</si>
  <si>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</si>
  <si>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</si>
  <si>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</si>
  <si>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</si>
  <si>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</si>
  <si>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</si>
  <si>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</si>
  <si>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</si>
  <si>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</si>
  <si>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</si>
  <si>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</si>
  <si>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</si>
  <si>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</si>
  <si>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</si>
  <si>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</si>
  <si>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</si>
  <si>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</si>
  <si>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</si>
  <si>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</si>
  <si>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</si>
  <si>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</si>
  <si>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</si>
  <si>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</si>
  <si>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</si>
  <si>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</si>
  <si>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</si>
  <si>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</si>
  <si>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</si>
  <si>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</si>
  <si>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</si>
  <si>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</si>
  <si>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</si>
  <si>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</si>
  <si>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</si>
  <si>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</si>
  <si>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</si>
  <si>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</si>
  <si>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</si>
  <si>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</si>
  <si>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</si>
  <si>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</si>
  <si>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</si>
  <si>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</si>
  <si>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</si>
  <si>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</si>
  <si>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</si>
  <si>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</si>
  <si>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</si>
  <si>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</si>
  <si>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</si>
  <si>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</si>
  <si>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</si>
  <si>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</si>
  <si>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</si>
  <si>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</si>
  <si>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</si>
  <si>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</si>
  <si>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</si>
  <si>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</si>
  <si>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</si>
  <si>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</si>
  <si>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</si>
  <si>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</si>
  <si>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</si>
  <si>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</si>
  <si>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</si>
  <si>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</si>
  <si>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</si>
  <si>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</si>
  <si>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</si>
  <si>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</si>
  <si>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</si>
  <si>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</si>
  <si>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</si>
  <si>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</si>
  <si>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</si>
  <si>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</si>
  <si>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</si>
  <si>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</si>
  <si>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</si>
  <si>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</si>
  <si>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</si>
  <si>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</si>
  <si>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</si>
  <si>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</si>
  <si>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</si>
  <si>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</si>
  <si>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</si>
  <si>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</si>
  <si>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</si>
  <si>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</si>
  <si>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</si>
  <si>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</si>
  <si>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</si>
  <si>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</si>
  <si>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</si>
  <si>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</si>
  <si>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</si>
  <si>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</si>
  <si>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</si>
  <si>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</si>
  <si>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</si>
  <si>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</si>
  <si>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</si>
  <si>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</si>
  <si>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</si>
  <si>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</si>
  <si>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</si>
  <si>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</si>
  <si>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</si>
  <si>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</si>
  <si>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</si>
  <si>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</si>
  <si>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</si>
  <si>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</si>
  <si>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</si>
  <si>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</si>
  <si>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</si>
  <si>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</si>
  <si>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</si>
  <si>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</si>
  <si>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</si>
  <si>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</si>
  <si>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</si>
  <si>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</si>
  <si>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</si>
  <si>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</si>
  <si>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</si>
  <si>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</si>
  <si>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</si>
  <si>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</si>
  <si>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</si>
  <si>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</si>
  <si>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</si>
  <si>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</si>
  <si>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</si>
  <si>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</si>
  <si>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</si>
  <si>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</si>
  <si>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</si>
  <si>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</si>
  <si>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</si>
  <si>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</si>
  <si>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</si>
  <si>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</si>
  <si>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</si>
  <si>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</si>
  <si>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</si>
  <si>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</si>
  <si>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</si>
  <si>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</si>
  <si>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</si>
  <si>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</si>
  <si>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</si>
  <si>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</si>
  <si>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</si>
  <si>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</si>
  <si>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</si>
  <si>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</si>
  <si>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</si>
  <si>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</si>
  <si>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</si>
  <si>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</si>
  <si>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</si>
  <si>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</si>
  <si>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</si>
  <si>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</si>
  <si>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</si>
  <si>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</si>
  <si>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</si>
  <si>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</si>
  <si>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</si>
  <si>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</si>
  <si>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</si>
  <si>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</si>
  <si>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</si>
  <si>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</si>
  <si>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</si>
  <si>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</si>
  <si>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</si>
  <si>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</si>
  <si>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</si>
  <si>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</si>
  <si>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</si>
  <si>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</si>
  <si>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</si>
  <si>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</si>
  <si>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</si>
  <si>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</si>
  <si>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</si>
  <si>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</si>
  <si>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</si>
  <si>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</si>
  <si>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</si>
  <si>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</si>
  <si>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</si>
  <si>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</si>
  <si>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</si>
  <si>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</si>
  <si>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</si>
  <si>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</si>
  <si>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</si>
  <si>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</si>
  <si>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</si>
  <si>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</si>
  <si>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</si>
  <si>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</si>
  <si>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</si>
  <si>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</si>
  <si>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</si>
  <si>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</si>
  <si>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</si>
  <si>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</si>
  <si>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</si>
  <si>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</si>
  <si>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</si>
  <si>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</si>
  <si>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</si>
  <si>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</si>
  <si>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</si>
  <si>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</si>
  <si>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</si>
  <si>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</si>
  <si>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</si>
  <si>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</si>
  <si>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</si>
  <si>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</si>
  <si>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</si>
  <si>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</si>
  <si>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</si>
  <si>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</si>
  <si>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</si>
  <si>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</si>
  <si>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</si>
  <si>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</si>
  <si>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</si>
  <si>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</si>
  <si>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</si>
  <si>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</si>
  <si>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</si>
  <si>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</si>
  <si>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</si>
  <si>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</si>
  <si>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</si>
  <si>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</si>
  <si>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</si>
  <si>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</si>
  <si>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</si>
  <si>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</si>
  <si>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</si>
  <si>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</si>
  <si>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</si>
  <si>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</si>
  <si>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</si>
  <si>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</si>
  <si>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</si>
  <si>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</si>
  <si>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</si>
  <si>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</si>
  <si>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</si>
  <si>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</si>
  <si>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</si>
  <si>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</si>
  <si>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</si>
  <si>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</si>
  <si>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</si>
  <si>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</si>
  <si>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</si>
  <si>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</si>
  <si>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</si>
  <si>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</si>
  <si>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</si>
  <si>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</si>
  <si>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</si>
  <si>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</si>
  <si>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</si>
  <si>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</si>
  <si>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</si>
  <si>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</si>
  <si>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</si>
  <si>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</si>
  <si>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</si>
  <si>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</si>
  <si>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</si>
  <si>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</si>
  <si>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</si>
  <si>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</si>
  <si>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</si>
  <si>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</si>
  <si>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</si>
  <si>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</si>
  <si>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</si>
  <si>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</si>
  <si>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</si>
  <si>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</si>
  <si>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</si>
  <si>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</si>
  <si>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</si>
  <si>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</si>
  <si>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</si>
  <si>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</si>
  <si>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</si>
  <si>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</si>
  <si>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</si>
  <si>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</si>
  <si>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</si>
  <si>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</si>
  <si>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</si>
  <si>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</si>
  <si>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</si>
  <si>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</si>
  <si>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</si>
  <si>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</si>
  <si>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</si>
  <si>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</si>
  <si>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</si>
  <si>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</si>
  <si>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</si>
  <si>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</si>
  <si>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</si>
  <si>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</si>
  <si>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</si>
  <si>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</si>
  <si>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</si>
  <si>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</si>
  <si>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</si>
  <si>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</si>
  <si>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</si>
  <si>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</si>
  <si>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</si>
  <si>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</si>
  <si>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</si>
  <si>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</si>
  <si>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</si>
  <si>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</si>
  <si>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</si>
  <si>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</si>
  <si>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</si>
  <si>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</si>
  <si>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</si>
  <si>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</si>
  <si>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</si>
  <si>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</si>
  <si>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</si>
  <si>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</si>
  <si>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</si>
  <si>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</si>
  <si>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</si>
  <si>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</si>
  <si>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</si>
  <si>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</si>
  <si>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</si>
  <si>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</si>
  <si>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</si>
  <si>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</si>
  <si>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</si>
  <si>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</si>
  <si>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</si>
  <si>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</si>
  <si>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</si>
  <si>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</si>
  <si>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</si>
  <si>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</si>
  <si>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</si>
  <si>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</si>
  <si>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</si>
  <si>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</si>
  <si>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</si>
  <si>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</si>
  <si>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</si>
  <si>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</si>
  <si>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</si>
  <si>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</si>
  <si>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</si>
  <si>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</si>
  <si>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</si>
  <si>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</si>
  <si>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</si>
  <si>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</si>
  <si>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</si>
  <si>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</si>
  <si>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</si>
  <si>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</si>
  <si>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</si>
  <si>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</si>
  <si>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</si>
  <si>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</si>
  <si>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</si>
  <si>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</si>
  <si>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</si>
  <si>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</si>
  <si>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</si>
  <si>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</si>
  <si>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</si>
  <si>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</si>
  <si>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</si>
  <si>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</si>
  <si>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</si>
  <si>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</si>
  <si>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</si>
  <si>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</si>
  <si>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</si>
  <si>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</si>
  <si>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</si>
  <si>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</si>
  <si>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</si>
  <si>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</si>
  <si>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</si>
  <si>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</si>
  <si>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</si>
  <si>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</si>
  <si>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</si>
  <si>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</si>
  <si>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</si>
  <si>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</si>
  <si>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</si>
  <si>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</si>
  <si>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</si>
  <si>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</si>
  <si>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</si>
  <si>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</si>
  <si>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</si>
  <si>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</si>
  <si>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</si>
  <si>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</si>
  <si>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</si>
  <si>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</si>
  <si>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</si>
  <si>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</si>
  <si>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</si>
  <si>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</si>
  <si>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</si>
  <si>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</si>
  <si>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</si>
  <si>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</si>
  <si>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</si>
  <si>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</si>
  <si>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</si>
  <si>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</si>
  <si>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</si>
  <si>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</si>
  <si>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</si>
  <si>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</si>
  <si>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</si>
  <si>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</si>
  <si>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</si>
  <si>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</si>
  <si>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</si>
  <si>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</si>
  <si>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</si>
  <si>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</si>
  <si>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</si>
  <si>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</si>
  <si>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</si>
  <si>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</si>
  <si>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</si>
  <si>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</si>
  <si>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</si>
  <si>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</si>
  <si>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</si>
  <si>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</si>
  <si>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</si>
  <si>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</si>
  <si>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</si>
  <si>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</si>
  <si>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</si>
  <si>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</si>
  <si>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</si>
  <si>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</si>
  <si>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</si>
  <si>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</si>
  <si>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</si>
  <si>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</si>
  <si>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</si>
  <si>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</si>
  <si>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</si>
  <si>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</si>
  <si>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</si>
  <si>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</si>
  <si>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</si>
  <si>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</si>
  <si>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</si>
  <si>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</si>
  <si>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</si>
  <si>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</si>
  <si>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</si>
  <si>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</si>
  <si>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</si>
  <si>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</si>
  <si>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</si>
  <si>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</si>
  <si>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</si>
  <si>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</si>
  <si>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</si>
  <si>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</si>
  <si>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</si>
  <si>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</si>
  <si>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</si>
  <si>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</si>
  <si>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</si>
  <si>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</si>
  <si>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</si>
  <si>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</si>
  <si>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</si>
  <si>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</si>
  <si>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</si>
  <si>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</si>
  <si>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</si>
  <si>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</si>
  <si>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</si>
  <si>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</si>
  <si>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</si>
  <si>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</si>
  <si>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</si>
  <si>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</si>
  <si>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</si>
  <si>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</si>
  <si>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</si>
  <si>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</si>
  <si>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</si>
  <si>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</si>
  <si>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</si>
  <si>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</si>
  <si>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</si>
  <si>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</si>
  <si>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</si>
  <si>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</si>
  <si>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</si>
  <si>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</si>
  <si>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</si>
  <si>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</si>
  <si>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</si>
  <si>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</si>
  <si>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</si>
  <si>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</si>
  <si>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</si>
  <si>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</si>
  <si>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</si>
  <si>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</si>
  <si>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</si>
  <si>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</si>
  <si>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</si>
  <si>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</si>
  <si>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</si>
  <si>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</si>
  <si>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</si>
  <si>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</si>
  <si>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</si>
  <si>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</si>
  <si>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</si>
  <si>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</si>
  <si>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</si>
  <si>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</si>
  <si>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</si>
  <si>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</si>
  <si>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</si>
  <si>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</si>
  <si>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</si>
  <si>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</si>
  <si>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</si>
  <si>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</si>
  <si>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</si>
  <si>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</si>
  <si>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</si>
  <si>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</si>
  <si>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</si>
  <si>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</si>
  <si>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</si>
  <si>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</si>
  <si>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</si>
  <si>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</si>
  <si>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</si>
  <si>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</si>
  <si>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</si>
  <si>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</si>
  <si>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</si>
  <si>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</si>
  <si>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</si>
  <si>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</si>
  <si>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</si>
  <si>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</si>
  <si>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</si>
  <si>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</si>
  <si>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</si>
  <si>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</si>
  <si>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</si>
  <si>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</si>
  <si>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</si>
  <si>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</si>
  <si>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</si>
  <si>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</si>
  <si>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</si>
  <si>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</si>
  <si>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</si>
  <si>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</si>
  <si>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</si>
  <si>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</si>
  <si>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</si>
  <si>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</si>
  <si>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</si>
  <si>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</si>
  <si>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</si>
  <si>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</si>
  <si>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</si>
  <si>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</si>
  <si>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</si>
  <si>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</si>
  <si>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</si>
  <si>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</si>
  <si>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</si>
  <si>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</si>
  <si>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</si>
  <si>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</si>
  <si>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</si>
  <si>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</si>
  <si>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</si>
  <si>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</si>
  <si>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</si>
  <si>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</si>
  <si>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</si>
  <si>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</si>
  <si>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</si>
  <si>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</si>
  <si>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</si>
  <si>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</si>
  <si>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</si>
  <si>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</si>
  <si>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</si>
  <si>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</si>
  <si>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</si>
  <si>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</si>
  <si>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</si>
  <si>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</si>
  <si>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</si>
  <si>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</si>
  <si>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</si>
  <si>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</si>
  <si>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</si>
  <si>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</si>
  <si>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</si>
  <si>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</si>
  <si>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</si>
  <si>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</si>
  <si>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</si>
  <si>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</si>
  <si>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</si>
  <si>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</si>
  <si>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</si>
  <si>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</si>
  <si>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</si>
  <si>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</si>
  <si>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</si>
  <si>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</si>
  <si>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</si>
  <si>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</si>
  <si>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</si>
  <si>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</si>
  <si>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</si>
  <si>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</si>
  <si>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</si>
  <si>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</si>
  <si>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</si>
  <si>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</si>
  <si>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</si>
  <si>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</si>
  <si>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</si>
  <si>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</si>
  <si>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</si>
  <si>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</si>
  <si>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</si>
  <si>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</si>
  <si>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</si>
  <si>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</si>
  <si>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</si>
  <si>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</si>
  <si>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</si>
  <si>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</si>
  <si>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</si>
  <si>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</si>
  <si>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</si>
  <si>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</si>
  <si>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</si>
  <si>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</si>
  <si>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</si>
  <si>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</si>
  <si>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</si>
  <si>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</si>
  <si>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</si>
  <si>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</si>
  <si>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</si>
  <si>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</si>
  <si>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</si>
  <si>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</si>
  <si>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</si>
  <si>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</si>
  <si>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</si>
  <si>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</si>
  <si>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</si>
  <si>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</si>
  <si>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</si>
  <si>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</si>
  <si>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</si>
  <si>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</si>
  <si>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</si>
  <si>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</si>
  <si>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</si>
  <si>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</si>
  <si>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</si>
  <si>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</si>
  <si>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</si>
  <si>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</si>
  <si>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</si>
  <si>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</si>
  <si>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</si>
  <si>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</si>
  <si>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</si>
  <si>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</si>
  <si>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</si>
  <si>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</si>
  <si>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</si>
  <si>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</si>
  <si>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</si>
  <si>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</si>
  <si>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</si>
  <si>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</si>
  <si>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</si>
  <si>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</si>
  <si>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</si>
  <si>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</si>
  <si>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</si>
  <si>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</si>
  <si>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</si>
  <si>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</si>
  <si>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</si>
  <si>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</si>
  <si>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</si>
  <si>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</si>
  <si>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</si>
  <si>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</si>
  <si>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</si>
  <si>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</si>
  <si>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</si>
  <si>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</si>
  <si>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</si>
  <si>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</si>
  <si>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</si>
  <si>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</si>
  <si>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</si>
  <si>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</si>
  <si>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</si>
  <si>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</si>
  <si>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</si>
  <si>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</si>
  <si>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</si>
  <si>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</si>
  <si>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</si>
  <si>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</si>
  <si>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</si>
  <si>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</si>
  <si>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</si>
  <si>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</si>
  <si>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</si>
  <si>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</si>
  <si>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</si>
  <si>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</si>
  <si>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</si>
  <si>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</si>
  <si>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</si>
  <si>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</si>
  <si>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</si>
  <si>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</si>
  <si>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</si>
  <si>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</si>
  <si>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</si>
  <si>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</si>
  <si>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</si>
  <si>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</si>
  <si>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</si>
  <si>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</si>
  <si>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</si>
  <si>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</si>
  <si>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</si>
  <si>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</si>
  <si>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</si>
  <si>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</si>
  <si>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</si>
  <si>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</si>
  <si>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</si>
  <si>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</si>
  <si>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</si>
  <si>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</si>
  <si>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</si>
  <si>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</si>
  <si>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</si>
  <si>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</si>
  <si>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</si>
  <si>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</si>
  <si>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</si>
  <si>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</si>
  <si>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</si>
  <si>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</si>
  <si>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</si>
  <si>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</si>
  <si>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</si>
  <si>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</si>
  <si>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</si>
  <si>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</si>
  <si>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</si>
  <si>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</si>
  <si>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</si>
  <si>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</si>
  <si>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</si>
  <si>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</si>
  <si>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</si>
  <si>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</si>
  <si>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</si>
  <si>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</si>
  <si>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</si>
  <si>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</si>
  <si>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</si>
  <si>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</si>
  <si>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</si>
  <si>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</si>
  <si>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</si>
  <si>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</si>
  <si>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</si>
  <si>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</si>
  <si>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</si>
  <si>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</si>
  <si>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</si>
  <si>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</si>
  <si>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</si>
  <si>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</si>
  <si>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</si>
  <si>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</si>
  <si>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</si>
  <si>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</si>
  <si>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</si>
  <si>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</si>
  <si>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</si>
  <si>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</si>
  <si>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</si>
  <si>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</si>
  <si>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</si>
  <si>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</si>
  <si>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</si>
  <si>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</si>
  <si>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</si>
  <si>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</si>
  <si>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</si>
  <si>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</si>
  <si>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</si>
  <si>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</si>
  <si>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</si>
  <si>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</si>
  <si>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</si>
  <si>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</si>
  <si>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</si>
  <si>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</si>
  <si>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</si>
  <si>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</si>
  <si>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</si>
  <si>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</si>
  <si>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</si>
  <si>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</si>
  <si>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</si>
  <si>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</si>
  <si>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</si>
  <si>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</si>
  <si>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</si>
  <si>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</si>
  <si>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</si>
  <si>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</si>
  <si>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</si>
  <si>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</si>
  <si>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</si>
  <si>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</si>
  <si>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</si>
  <si>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</si>
  <si>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</si>
  <si>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</si>
  <si>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</si>
  <si>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</si>
  <si>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</si>
  <si>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</si>
  <si>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</si>
  <si>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</si>
  <si>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</si>
  <si>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</si>
  <si>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</si>
  <si>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</si>
  <si>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</si>
  <si>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</si>
  <si>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</si>
  <si>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</si>
  <si>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</si>
  <si>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</si>
  <si>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</si>
  <si>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</si>
  <si>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</si>
  <si>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</si>
  <si>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</si>
  <si>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</si>
  <si>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</si>
  <si>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</si>
  <si>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</si>
  <si>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</si>
  <si>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</si>
  <si>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</si>
  <si>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</si>
  <si>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</si>
  <si>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</si>
  <si>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</si>
  <si>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</si>
  <si>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</si>
  <si>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</si>
  <si>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</si>
  <si>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</si>
  <si>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</si>
  <si>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</si>
  <si>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</si>
  <si>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</si>
  <si>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</si>
  <si>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</si>
  <si>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</si>
  <si>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</si>
  <si>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</si>
  <si>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</si>
  <si>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</si>
  <si>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</si>
  <si>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</si>
  <si>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</si>
  <si>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</si>
  <si>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</si>
  <si>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</si>
  <si>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</si>
  <si>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</si>
  <si>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</si>
  <si>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</si>
  <si>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</si>
  <si>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</si>
  <si>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</si>
  <si>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</si>
  <si>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</si>
  <si>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</si>
  <si>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</si>
  <si>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</si>
  <si>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</si>
  <si>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</si>
  <si>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</si>
  <si>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</si>
  <si>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</si>
  <si>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</si>
  <si>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</si>
  <si>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</si>
  <si>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</si>
  <si>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</si>
  <si>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</si>
  <si>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</si>
  <si>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</si>
  <si>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</si>
  <si>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</si>
  <si>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</si>
  <si>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</si>
  <si>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</si>
  <si>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</si>
  <si>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</si>
  <si>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</si>
  <si>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</si>
  <si>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</si>
  <si>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</si>
  <si>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</si>
  <si>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</si>
  <si>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</si>
  <si>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</si>
  <si>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</si>
  <si>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</si>
  <si>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</si>
  <si>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</si>
  <si>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</si>
  <si>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</si>
  <si>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</si>
  <si>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</si>
  <si>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</si>
  <si>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</si>
  <si>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</si>
  <si>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</si>
  <si>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</si>
  <si>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</si>
  <si>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</si>
  <si>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</si>
  <si>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</si>
  <si>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</si>
  <si>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</si>
  <si>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</si>
  <si>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</si>
  <si>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</si>
  <si>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</si>
  <si>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</si>
  <si>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</si>
  <si>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</si>
  <si>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</si>
  <si>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</si>
  <si>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</si>
  <si>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</si>
  <si>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</si>
  <si>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</si>
  <si>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</si>
  <si>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</si>
  <si>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</si>
  <si>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</si>
  <si>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</si>
  <si>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</si>
  <si>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</si>
  <si>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</si>
  <si>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</si>
  <si>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</si>
  <si>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</si>
  <si>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</si>
  <si>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</si>
  <si>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</si>
  <si>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</si>
  <si>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</si>
  <si>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</si>
  <si>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</si>
  <si>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</si>
  <si>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</si>
  <si>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</si>
  <si>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</si>
  <si>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</si>
  <si>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</si>
  <si>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</si>
  <si>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</si>
  <si>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</si>
  <si>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</si>
  <si>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</si>
  <si>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</si>
  <si>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</si>
  <si>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</si>
  <si>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</si>
  <si>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</si>
  <si>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</si>
  <si>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</si>
  <si>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</si>
  <si>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</si>
  <si>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</si>
  <si>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</si>
  <si>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</si>
  <si>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</si>
  <si>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</si>
  <si>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</si>
  <si>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</si>
  <si>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</si>
  <si>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</si>
  <si>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</si>
  <si>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</si>
  <si>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</si>
  <si>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</si>
  <si>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</si>
  <si>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</si>
  <si>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</si>
  <si>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</si>
  <si>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</si>
  <si>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</si>
  <si>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</si>
  <si>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</si>
  <si>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</si>
  <si>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</si>
  <si>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</si>
  <si>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</si>
  <si>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</si>
  <si>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</si>
  <si>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</si>
  <si>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</si>
  <si>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</si>
  <si>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</si>
  <si>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</si>
  <si>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</si>
  <si>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</si>
  <si>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</si>
  <si>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</si>
  <si>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</si>
  <si>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</si>
  <si>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</si>
  <si>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</si>
  <si>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</si>
  <si>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</si>
  <si>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</si>
  <si>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</si>
  <si>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</si>
  <si>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</si>
  <si>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</si>
  <si>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</si>
  <si>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</si>
  <si>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</si>
  <si>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</si>
  <si>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</si>
  <si>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</si>
  <si>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</si>
  <si>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</si>
  <si>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</si>
  <si>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</si>
  <si>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</si>
  <si>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</si>
  <si>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</si>
  <si>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</si>
  <si>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</si>
  <si>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</si>
  <si>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</si>
  <si>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</si>
  <si>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</si>
  <si>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</si>
  <si>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</si>
  <si>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</si>
  <si>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</si>
  <si>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</si>
  <si>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</si>
  <si>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</si>
  <si>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</si>
  <si>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</si>
  <si>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</si>
  <si>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</si>
  <si>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</si>
  <si>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</si>
  <si>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</si>
  <si>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</si>
  <si>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</si>
  <si>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</si>
  <si>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</si>
  <si>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</si>
  <si>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</si>
  <si>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</si>
  <si>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</si>
  <si>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</si>
  <si>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</si>
  <si>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</si>
  <si>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</si>
  <si>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</si>
  <si>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</si>
  <si>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</si>
  <si>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</si>
  <si>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</si>
  <si>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</si>
  <si>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</si>
  <si>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</si>
  <si>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</si>
  <si>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</si>
  <si>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</si>
  <si>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</si>
  <si>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</si>
  <si>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</si>
  <si>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</si>
  <si>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</si>
  <si>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</si>
  <si>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</si>
  <si>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</si>
  <si>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</si>
  <si>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</si>
  <si>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</si>
  <si>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</si>
  <si>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</si>
  <si>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</si>
  <si>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</si>
  <si>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</si>
  <si>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</si>
  <si>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</si>
  <si>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</si>
  <si>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</si>
  <si>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</si>
  <si>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</si>
  <si>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</si>
  <si>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</si>
  <si>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</si>
  <si>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</si>
  <si>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</si>
  <si>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</si>
  <si>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</si>
  <si>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</si>
  <si>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</si>
  <si>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</si>
  <si>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</si>
  <si>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</si>
  <si>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</si>
  <si>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</si>
  <si>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</si>
  <si>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</si>
  <si>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</si>
  <si>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</si>
  <si>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</si>
  <si>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</si>
  <si>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</si>
  <si>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</si>
  <si>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</si>
  <si>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</si>
  <si>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</si>
  <si>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</si>
  <si>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</si>
  <si>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</si>
  <si>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</si>
  <si>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</si>
  <si>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</si>
  <si>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</si>
  <si>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</si>
  <si>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</si>
  <si>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</si>
  <si>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</si>
  <si>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</si>
  <si>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</si>
  <si>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</si>
  <si>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</si>
  <si>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</si>
  <si>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</si>
  <si>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</si>
  <si>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</si>
  <si>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</si>
  <si>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</si>
  <si>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</si>
  <si>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</si>
  <si>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</si>
  <si>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</si>
  <si>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</si>
  <si>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</si>
  <si>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</si>
  <si>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</si>
  <si>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</si>
  <si>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</si>
  <si>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</si>
  <si>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</si>
  <si>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</si>
  <si>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</si>
  <si>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</si>
  <si>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</si>
  <si>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</si>
  <si>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</si>
  <si>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</si>
  <si>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</si>
  <si>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</si>
  <si>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</si>
  <si>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</si>
  <si>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</si>
  <si>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</si>
  <si>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</si>
  <si>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</si>
  <si>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</si>
  <si>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</si>
  <si>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</si>
  <si>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</si>
  <si>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</si>
  <si>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</si>
  <si>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</si>
  <si>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</si>
  <si>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</si>
  <si>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</si>
  <si>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</si>
  <si>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</si>
  <si>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</si>
  <si>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</si>
  <si>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</si>
  <si>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</si>
  <si>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</si>
  <si>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</si>
  <si>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</si>
  <si>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</si>
  <si>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</si>
  <si>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</si>
  <si>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</si>
  <si>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</si>
  <si>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</si>
  <si>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</si>
  <si>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</si>
  <si>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</si>
  <si>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</si>
  <si>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</si>
  <si>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</si>
  <si>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</si>
  <si>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</si>
  <si>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</si>
  <si>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</si>
  <si>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</si>
  <si>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</si>
  <si>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</si>
  <si>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</si>
  <si>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</si>
  <si>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</si>
  <si>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</si>
  <si>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</si>
  <si>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</si>
  <si>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</si>
  <si>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</si>
  <si>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</si>
  <si>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</si>
  <si>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</si>
  <si>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</si>
  <si>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</si>
  <si>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</si>
  <si>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</si>
  <si>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</si>
  <si>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</si>
  <si>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</si>
  <si>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</si>
  <si>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</si>
  <si>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</si>
  <si>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</si>
  <si>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</si>
  <si>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</si>
  <si>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</si>
  <si>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</si>
  <si>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</si>
  <si>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</si>
  <si>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</si>
  <si>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</si>
  <si>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</si>
  <si>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</si>
  <si>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</si>
  <si>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</si>
  <si>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</si>
  <si>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</si>
  <si>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</si>
  <si>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</si>
  <si>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</si>
  <si>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</si>
  <si>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</si>
  <si>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</si>
  <si>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</si>
  <si>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</si>
  <si>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</si>
  <si>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</si>
  <si>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</si>
  <si>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</si>
  <si>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</si>
  <si>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</si>
  <si>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</si>
  <si>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</si>
  <si>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</si>
  <si>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</si>
  <si>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</si>
  <si>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</si>
  <si>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</si>
  <si>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</si>
  <si>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</si>
  <si>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</si>
  <si>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</si>
  <si>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</si>
  <si>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</si>
  <si>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</si>
  <si>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</si>
  <si>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</si>
  <si>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</si>
  <si>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</si>
  <si>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</si>
  <si>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</si>
  <si>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</si>
  <si>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</si>
  <si>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</si>
  <si>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</si>
  <si>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</si>
  <si>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</si>
  <si>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</si>
  <si>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</si>
  <si>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</si>
  <si>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</si>
  <si>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</si>
  <si>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</si>
  <si>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</si>
  <si>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</si>
  <si>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</si>
  <si>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</si>
  <si>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</si>
  <si>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</si>
  <si>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</si>
  <si>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</si>
  <si>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</si>
  <si>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</si>
  <si>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</si>
  <si>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</si>
  <si>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</si>
  <si>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</si>
  <si>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</si>
  <si>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</si>
  <si>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</si>
  <si>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</si>
  <si>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</si>
  <si>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</si>
  <si>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</si>
  <si>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</si>
  <si>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</si>
  <si>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</si>
  <si>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</si>
  <si>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</si>
  <si>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</si>
  <si>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</si>
  <si>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</si>
  <si>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</si>
  <si>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</si>
  <si>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</si>
  <si>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</si>
  <si>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</si>
  <si>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</si>
  <si>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</si>
  <si>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</si>
  <si>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</si>
  <si>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</si>
  <si>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</si>
  <si>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</si>
  <si>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</si>
  <si>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</si>
  <si>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</si>
  <si>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</si>
  <si>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</si>
  <si>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</si>
  <si>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</si>
  <si>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</si>
  <si>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</si>
  <si>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</si>
  <si>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</si>
  <si>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</si>
  <si>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</si>
  <si>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</si>
  <si>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</si>
  <si>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</si>
  <si>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</si>
  <si>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</si>
  <si>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</si>
  <si>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</si>
  <si>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</si>
  <si>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</si>
  <si>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</si>
  <si>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</si>
  <si>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</si>
  <si>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</si>
  <si>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</si>
  <si>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</si>
  <si>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</si>
  <si>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</si>
  <si>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</si>
  <si>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</si>
  <si>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</si>
  <si>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</si>
  <si>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</si>
  <si>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</si>
  <si>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</si>
  <si>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</si>
  <si>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</si>
  <si>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</si>
  <si>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</si>
  <si>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</si>
  <si>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</si>
  <si>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</si>
  <si>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</si>
  <si>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</si>
  <si>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</si>
  <si>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</si>
  <si>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</si>
  <si>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</si>
  <si>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</si>
  <si>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</si>
  <si>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</si>
  <si>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</si>
  <si>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</si>
  <si>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</si>
  <si>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</si>
  <si>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</si>
  <si>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</si>
  <si>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</si>
  <si>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</si>
  <si>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</si>
  <si>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</si>
  <si>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</si>
  <si>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</si>
  <si>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</si>
  <si>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</si>
  <si>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</si>
  <si>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</si>
  <si>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</si>
  <si>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</si>
  <si>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</si>
  <si>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</si>
  <si>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</si>
  <si>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</si>
  <si>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</si>
  <si>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</si>
  <si>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</si>
  <si>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</si>
  <si>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</si>
  <si>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</si>
  <si>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</si>
  <si>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</si>
  <si>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</si>
  <si>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</si>
  <si>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</si>
  <si>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</si>
  <si>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</si>
  <si>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</si>
  <si>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</si>
  <si>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</si>
  <si>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</si>
  <si>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</si>
  <si>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</si>
  <si>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</si>
  <si>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</si>
  <si>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</si>
  <si>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</si>
  <si>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</si>
  <si>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</si>
  <si>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</si>
  <si>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</si>
  <si>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</si>
  <si>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</si>
  <si>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</si>
  <si>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</si>
  <si>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</si>
  <si>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</si>
  <si>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</si>
  <si>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</si>
  <si>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</si>
  <si>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</si>
  <si>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</si>
  <si>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</si>
  <si>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</si>
  <si>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</si>
  <si>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</si>
  <si>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</si>
  <si>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</si>
  <si>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</si>
  <si>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</si>
  <si>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</si>
  <si>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</si>
  <si>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</si>
  <si>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</si>
  <si>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</si>
  <si>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</si>
  <si>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</si>
  <si>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</si>
  <si>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</si>
  <si>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</si>
  <si>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</si>
  <si>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</si>
  <si>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</si>
  <si>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</si>
  <si>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</si>
  <si>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</si>
  <si>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</si>
  <si>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</si>
  <si>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</si>
  <si>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</si>
  <si>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</si>
  <si>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</si>
  <si>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</si>
  <si>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</si>
  <si>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</si>
  <si>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</si>
  <si>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</si>
  <si>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</si>
  <si>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</si>
  <si>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</si>
  <si>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</si>
  <si>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</si>
  <si>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</si>
  <si>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</si>
  <si>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</si>
  <si>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</si>
  <si>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</si>
  <si>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</si>
  <si>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</si>
  <si>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</si>
  <si>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</si>
  <si>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</si>
  <si>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</si>
  <si>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</si>
  <si>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</si>
  <si>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</si>
  <si>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</si>
  <si>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</si>
  <si>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</si>
  <si>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</si>
  <si>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</si>
  <si>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</si>
  <si>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</si>
  <si>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</si>
  <si>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</si>
  <si>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</si>
  <si>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</si>
  <si>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</si>
  <si>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</si>
  <si>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</si>
  <si>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</si>
  <si>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</si>
  <si>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</si>
  <si>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</si>
  <si>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</si>
  <si>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</si>
  <si>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</si>
  <si>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</si>
  <si>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</si>
  <si>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</si>
  <si>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</si>
  <si>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</si>
  <si>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</si>
  <si>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</si>
  <si>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</si>
  <si>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</si>
  <si>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</si>
  <si>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</si>
  <si>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</si>
  <si>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</si>
  <si>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</si>
  <si>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</si>
  <si>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</si>
  <si>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</si>
  <si>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</si>
  <si>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</si>
  <si>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</si>
  <si>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</si>
  <si>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</si>
  <si>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</si>
  <si>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</si>
  <si>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</si>
  <si>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</si>
  <si>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</si>
  <si>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</si>
  <si>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</si>
  <si>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</si>
  <si>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</si>
  <si>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</si>
  <si>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</si>
  <si>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</si>
  <si>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</si>
  <si>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</si>
  <si>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</si>
  <si>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</si>
  <si>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</si>
  <si>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</si>
  <si>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</si>
  <si>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</si>
  <si>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</si>
  <si>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</si>
  <si>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</si>
  <si>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</si>
  <si>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</si>
  <si>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</si>
  <si>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</si>
  <si>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</si>
  <si>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</si>
  <si>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</si>
  <si>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</si>
  <si>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</si>
  <si>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</si>
  <si>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</si>
  <si>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</si>
  <si>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</si>
  <si>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</si>
  <si>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</si>
  <si>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</si>
  <si>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</si>
  <si>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</si>
  <si>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</si>
  <si>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</si>
  <si>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</si>
  <si>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</si>
  <si>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</si>
  <si>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</si>
  <si>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</si>
  <si>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</si>
  <si>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</si>
  <si>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</si>
  <si>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</si>
  <si>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</si>
  <si>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</si>
  <si>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</si>
  <si>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</si>
  <si>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</si>
  <si>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</si>
  <si>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</si>
  <si>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</si>
  <si>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</si>
  <si>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</si>
  <si>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</si>
  <si>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</si>
  <si>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</si>
  <si>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</si>
  <si>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</si>
  <si>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</si>
  <si>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</si>
  <si>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</si>
  <si>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</si>
  <si>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</si>
  <si>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</si>
  <si>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</si>
  <si>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</si>
  <si>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</si>
  <si>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</si>
  <si>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</si>
  <si>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</si>
  <si>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</si>
  <si>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</si>
  <si>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</si>
  <si>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</si>
  <si>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</si>
  <si>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</si>
  <si>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</si>
  <si>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</si>
  <si>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</si>
  <si>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</si>
  <si>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</si>
  <si>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</si>
  <si>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</si>
  <si>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</si>
  <si>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</si>
  <si>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</si>
  <si>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</si>
  <si>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</si>
  <si>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</si>
  <si>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</si>
  <si>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</si>
  <si>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</si>
  <si>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</si>
  <si>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</si>
  <si>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</si>
  <si>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</si>
  <si>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</si>
  <si>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</si>
  <si>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</si>
  <si>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</si>
  <si>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</si>
  <si>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</si>
  <si>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</si>
  <si>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</si>
  <si>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</si>
  <si>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</si>
  <si>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</si>
  <si>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</si>
  <si>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</si>
  <si>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</si>
  <si>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</si>
  <si>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</si>
  <si>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</si>
  <si>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</si>
  <si>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</si>
  <si>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</si>
  <si>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</si>
  <si>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</si>
  <si>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</si>
  <si>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</si>
  <si>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</si>
  <si>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</si>
  <si>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</si>
  <si>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</si>
  <si>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</si>
  <si>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</si>
  <si>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</si>
  <si>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</si>
  <si>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</si>
  <si>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</si>
  <si>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</si>
  <si>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</si>
  <si>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</si>
  <si>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</si>
  <si>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</si>
  <si>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</si>
  <si>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</si>
  <si>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</si>
  <si>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</si>
  <si>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</si>
  <si>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</si>
  <si>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</si>
  <si>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</si>
  <si>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</si>
  <si>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</si>
  <si>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</si>
  <si>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</si>
  <si>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</si>
  <si>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</si>
  <si>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</si>
  <si>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</si>
  <si>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</si>
  <si>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</si>
  <si>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</si>
  <si>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</si>
  <si>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</si>
  <si>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</si>
  <si>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</si>
  <si>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</si>
  <si>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</si>
  <si>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</si>
  <si>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</si>
  <si>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</si>
  <si>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</si>
  <si>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</si>
  <si>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</si>
  <si>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</si>
  <si>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</si>
  <si>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</si>
  <si>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</si>
  <si>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</si>
  <si>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</si>
  <si>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</si>
  <si>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</si>
  <si>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</si>
  <si>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</si>
  <si>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</si>
  <si>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</si>
  <si>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</si>
  <si>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</si>
  <si>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</si>
  <si>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</si>
  <si>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</si>
  <si>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</si>
  <si>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</si>
  <si>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</si>
  <si>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</si>
  <si>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</si>
  <si>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</si>
  <si>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</si>
  <si>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</si>
  <si>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</si>
  <si>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</si>
  <si>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</si>
  <si>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</si>
  <si>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</si>
  <si>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</si>
  <si>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</si>
  <si>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</si>
  <si>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</si>
  <si>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</si>
  <si>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</si>
  <si>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</si>
  <si>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</si>
  <si>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</si>
  <si>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</si>
  <si>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</si>
  <si>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</si>
  <si>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</si>
  <si>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</si>
  <si>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</si>
  <si>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</si>
  <si>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</si>
  <si>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</si>
  <si>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</si>
  <si>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</si>
  <si>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</si>
  <si>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</si>
  <si>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</si>
  <si>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</si>
  <si>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</si>
  <si>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</si>
  <si>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</si>
  <si>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</si>
  <si>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</si>
  <si>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</si>
  <si>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</si>
  <si>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</si>
  <si>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</si>
  <si>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</si>
  <si>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</si>
  <si>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</si>
  <si>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</si>
  <si>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</si>
  <si>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</si>
  <si>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</si>
  <si>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</si>
  <si>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</si>
  <si>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</si>
  <si>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</si>
  <si>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</si>
  <si>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</si>
  <si>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</si>
  <si>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</si>
  <si>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</si>
  <si>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</si>
  <si>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</si>
  <si>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</si>
  <si>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</si>
  <si>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</si>
  <si>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</si>
  <si>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</si>
  <si>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</si>
  <si>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</si>
  <si>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</si>
  <si>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</si>
  <si>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</si>
  <si>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</si>
  <si>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</si>
  <si>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</si>
  <si>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</si>
  <si>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</si>
  <si>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</si>
  <si>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</si>
  <si>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</si>
  <si>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</si>
  <si>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</si>
  <si>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</si>
  <si>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</si>
  <si>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</si>
  <si>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</si>
  <si>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</si>
  <si>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</si>
  <si>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</si>
  <si>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</si>
  <si>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</si>
  <si>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</si>
  <si>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</si>
  <si>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</si>
  <si>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</si>
  <si>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</si>
  <si>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</si>
  <si>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</si>
  <si>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</si>
  <si>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</si>
  <si>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</si>
  <si>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</si>
  <si>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</si>
  <si>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</si>
  <si>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</si>
  <si>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</si>
  <si>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</si>
  <si>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</si>
  <si>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</si>
  <si>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</si>
  <si>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</si>
  <si>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</si>
  <si>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</si>
  <si>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</si>
  <si>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</si>
  <si>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</si>
  <si>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</si>
  <si>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</si>
  <si>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</si>
  <si>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</si>
  <si>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</si>
  <si>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</si>
  <si>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</si>
  <si>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</si>
  <si>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</si>
  <si>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</si>
  <si>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</si>
  <si>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</si>
  <si>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</si>
  <si>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</si>
  <si>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</si>
  <si>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</si>
  <si>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</si>
  <si>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</si>
  <si>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</si>
  <si>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</si>
  <si>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</si>
  <si>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</si>
  <si>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</si>
  <si>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</si>
  <si>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</si>
  <si>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</si>
  <si>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</si>
  <si>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</si>
  <si>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</si>
  <si>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</si>
  <si>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</si>
  <si>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</si>
  <si>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</si>
  <si>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</si>
  <si>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</si>
  <si>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</si>
  <si>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</si>
  <si>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</si>
  <si>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</si>
  <si>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</si>
  <si>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</si>
  <si>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</si>
  <si>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</si>
  <si>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</si>
  <si>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</si>
  <si>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</si>
  <si>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</si>
  <si>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</si>
  <si>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</si>
  <si>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</si>
  <si>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</si>
  <si>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</si>
  <si>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</si>
  <si>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</si>
  <si>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</si>
  <si>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</si>
  <si>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</si>
  <si>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</si>
  <si>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</si>
  <si>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</si>
  <si>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</si>
  <si>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</si>
  <si>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</si>
  <si>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</si>
  <si>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</si>
  <si>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</si>
  <si>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</si>
  <si>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</si>
  <si>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</si>
  <si>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</si>
  <si>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</si>
  <si>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</si>
  <si>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</si>
  <si>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</si>
  <si>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</si>
  <si>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</si>
  <si>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</si>
  <si>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</si>
  <si>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</si>
  <si>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</si>
  <si>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</si>
  <si>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</si>
  <si>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</si>
  <si>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</si>
  <si>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</si>
  <si>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</si>
  <si>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</si>
  <si>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</si>
  <si>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</si>
  <si>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</si>
  <si>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</si>
  <si>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</si>
  <si>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</si>
  <si>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</si>
  <si>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</si>
  <si>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</si>
  <si>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</si>
  <si>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</si>
  <si>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</si>
  <si>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</si>
  <si>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</si>
  <si>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</si>
  <si>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</si>
  <si>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</si>
  <si>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</si>
  <si>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</si>
  <si>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</si>
  <si>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</si>
  <si>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</si>
  <si>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</si>
  <si>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</si>
  <si>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</si>
  <si>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</si>
  <si>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</si>
  <si>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</si>
  <si>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</si>
  <si>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</si>
  <si>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</si>
  <si>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</si>
  <si>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</si>
  <si>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</si>
  <si>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</si>
  <si>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</si>
  <si>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</si>
  <si>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</si>
  <si>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</si>
  <si>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</si>
  <si>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</si>
  <si>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</si>
  <si>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</si>
  <si>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</si>
  <si>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</si>
  <si>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</si>
  <si>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</si>
  <si>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</si>
  <si>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</si>
  <si>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</si>
  <si>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</si>
  <si>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</si>
  <si>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</si>
  <si>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</si>
  <si>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</si>
  <si>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</si>
  <si>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</si>
  <si>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</si>
  <si>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</si>
  <si>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</si>
  <si>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</si>
  <si>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</si>
  <si>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</si>
  <si>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</si>
  <si>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</si>
  <si>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</si>
  <si>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</si>
  <si>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</si>
  <si>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</si>
  <si>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</si>
  <si>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</si>
  <si>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</si>
  <si>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</si>
  <si>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</si>
  <si>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</si>
  <si>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</si>
  <si>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</si>
  <si>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</si>
  <si>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</si>
  <si>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</si>
  <si>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</si>
  <si>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</si>
  <si>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</si>
  <si>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</si>
  <si>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</si>
  <si>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</si>
  <si>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</si>
  <si>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</si>
  <si>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</si>
  <si>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</si>
  <si>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</si>
  <si>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</si>
  <si>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</si>
  <si>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</si>
  <si>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</si>
  <si>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</si>
  <si>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</si>
  <si>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</si>
  <si>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</si>
  <si>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</si>
  <si>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</si>
  <si>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</si>
  <si>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</si>
  <si>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</si>
  <si>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</si>
  <si>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</si>
  <si>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</si>
  <si>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</si>
  <si>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</si>
  <si>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</si>
  <si>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</si>
  <si>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</si>
  <si>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</si>
  <si>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</si>
  <si>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</si>
  <si>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</si>
  <si>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</si>
  <si>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</si>
  <si>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</si>
  <si>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</si>
  <si>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</si>
  <si>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</si>
  <si>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</si>
  <si>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</si>
  <si>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</si>
  <si>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</si>
  <si>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</si>
  <si>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</si>
  <si>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</si>
  <si>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</si>
  <si>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</si>
  <si>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</si>
  <si>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</si>
  <si>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</si>
  <si>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</si>
  <si>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</si>
  <si>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</si>
  <si>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</si>
  <si>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</si>
  <si>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</si>
  <si>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</si>
  <si>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</si>
  <si>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</si>
  <si>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</si>
  <si>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</si>
  <si>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</si>
  <si>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</si>
  <si>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</si>
  <si>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</si>
  <si>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</si>
  <si>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</si>
  <si>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</si>
  <si>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</si>
  <si>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</si>
  <si>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</si>
  <si>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</si>
  <si>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</si>
  <si>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</si>
  <si>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</si>
  <si>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</si>
  <si>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</si>
  <si>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</si>
  <si>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</si>
  <si>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</si>
  <si>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</si>
  <si>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</si>
  <si>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</si>
  <si>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</si>
  <si>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</si>
  <si>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</si>
  <si>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</si>
  <si>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</si>
  <si>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</si>
  <si>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</si>
  <si>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</si>
  <si>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</si>
  <si>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</si>
  <si>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</si>
  <si>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</si>
  <si>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</si>
  <si>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</si>
  <si>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</si>
  <si>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</si>
  <si>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</si>
  <si>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</si>
  <si>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</si>
  <si>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</si>
  <si>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</si>
  <si>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</si>
  <si>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</si>
  <si>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</si>
  <si>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</si>
  <si>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</si>
  <si>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</si>
  <si>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</si>
  <si>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</si>
  <si>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</si>
  <si>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</si>
  <si>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</si>
  <si>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</si>
  <si>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</si>
  <si>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</si>
  <si>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</si>
  <si>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</si>
  <si>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</si>
  <si>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</si>
  <si>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</si>
  <si>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</si>
  <si>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</si>
  <si>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</si>
  <si>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</si>
  <si>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</si>
  <si>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</si>
  <si>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</si>
  <si>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</si>
  <si>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</si>
  <si>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</si>
  <si>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</si>
  <si>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</si>
  <si>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</si>
  <si>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</si>
  <si>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</si>
  <si>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</si>
  <si>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</si>
  <si>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</si>
  <si>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</si>
  <si>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</si>
  <si>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</si>
  <si>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</si>
  <si>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</si>
  <si>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</si>
  <si>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</si>
  <si>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</si>
  <si>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</si>
  <si>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</si>
  <si>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</si>
  <si>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</si>
  <si>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</si>
  <si>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</si>
  <si>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</si>
  <si>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</si>
  <si>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</si>
  <si>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</si>
  <si>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</si>
  <si>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</si>
  <si>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</si>
  <si>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</si>
  <si>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</si>
  <si>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</si>
  <si>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</si>
  <si>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</si>
  <si>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</si>
  <si>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</si>
  <si>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</si>
  <si>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</si>
  <si>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</si>
  <si>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</si>
  <si>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</si>
  <si>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</si>
  <si>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</si>
  <si>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</si>
  <si>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</si>
  <si>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</si>
  <si>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</si>
  <si>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</si>
  <si>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</si>
  <si>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</si>
  <si>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</si>
  <si>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</si>
  <si>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</si>
  <si>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</si>
  <si>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</si>
  <si>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</si>
  <si>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</si>
  <si>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</si>
  <si>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</si>
  <si>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</si>
  <si>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</si>
  <si>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</si>
  <si>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</si>
  <si>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</si>
  <si>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</si>
  <si>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</si>
  <si>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</si>
  <si>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</si>
  <si>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</si>
  <si>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</si>
  <si>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</si>
  <si>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</si>
  <si>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</si>
  <si>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</si>
  <si>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</si>
  <si>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</si>
  <si>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</si>
  <si>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</si>
  <si>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</si>
  <si>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</si>
  <si>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</si>
  <si>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</si>
  <si>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</si>
  <si>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</si>
  <si>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</si>
  <si>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</si>
  <si>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</si>
  <si>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</si>
  <si>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</si>
  <si>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</si>
  <si>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</si>
  <si>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</si>
  <si>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</si>
  <si>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</si>
  <si>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</si>
  <si>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</si>
  <si>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</si>
  <si>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</si>
  <si>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</si>
  <si>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</si>
  <si>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</si>
  <si>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</si>
  <si>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</si>
  <si>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</si>
  <si>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</si>
  <si>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</si>
  <si>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</si>
  <si>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</si>
  <si>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</si>
  <si>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</si>
  <si>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</si>
  <si>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</si>
  <si>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</si>
  <si>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</si>
  <si>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</si>
  <si>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</si>
  <si>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</si>
  <si>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</si>
  <si>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</si>
  <si>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</si>
  <si>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</si>
  <si>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</si>
  <si>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</si>
  <si>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</si>
  <si>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</si>
  <si>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</si>
  <si>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</si>
  <si>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</si>
  <si>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</si>
  <si>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</si>
  <si>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</si>
  <si>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</si>
  <si>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</si>
  <si>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</si>
  <si>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</si>
  <si>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</si>
  <si>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</si>
  <si>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</si>
  <si>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</si>
  <si>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</si>
  <si>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</si>
  <si>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</si>
  <si>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</si>
  <si>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</si>
  <si>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</si>
  <si>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</si>
  <si>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</si>
  <si>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</si>
  <si>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</si>
  <si>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</si>
  <si>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</si>
  <si>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</si>
  <si>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</si>
  <si>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</si>
  <si>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</si>
  <si>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</si>
  <si>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</si>
  <si>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</si>
  <si>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</si>
  <si>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</si>
  <si>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</si>
  <si>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</si>
  <si>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</si>
  <si>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</si>
  <si>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</si>
  <si>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</si>
  <si>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</si>
  <si>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</si>
  <si>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</si>
  <si>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</si>
  <si>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</si>
  <si>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</si>
  <si>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</si>
  <si>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</si>
  <si>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</si>
  <si>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</si>
  <si>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</si>
  <si>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</si>
  <si>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</si>
  <si>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</si>
  <si>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</si>
  <si>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</si>
  <si>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</si>
  <si>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</si>
  <si>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</si>
  <si>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</si>
  <si>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</si>
  <si>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</si>
  <si>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</si>
  <si>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</si>
  <si>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</si>
  <si>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</si>
  <si>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</si>
  <si>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</si>
  <si>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</si>
  <si>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</si>
  <si>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</si>
  <si>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</si>
  <si>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</si>
  <si>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</si>
  <si>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</si>
  <si>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</si>
  <si>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</si>
  <si>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</si>
  <si>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</si>
  <si>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</si>
  <si>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</si>
  <si>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</si>
  <si>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</si>
  <si>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</si>
  <si>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</si>
  <si>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</si>
  <si>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</si>
  <si>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</si>
  <si>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</si>
  <si>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</si>
  <si>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</si>
  <si>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</si>
  <si>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</si>
  <si>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</si>
  <si>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</si>
  <si>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</si>
  <si>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</si>
  <si>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</si>
  <si>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</si>
  <si>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</si>
  <si>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</si>
  <si>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</si>
  <si>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</si>
  <si>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</si>
  <si>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</si>
  <si>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</si>
  <si>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</si>
  <si>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</si>
  <si>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</si>
  <si>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</si>
  <si>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</si>
  <si>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</si>
  <si>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</si>
  <si>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</si>
  <si>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</si>
  <si>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</si>
  <si>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</si>
  <si>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</si>
  <si>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</si>
  <si>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</si>
  <si>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</si>
  <si>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</si>
  <si>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</si>
  <si>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</si>
  <si>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</si>
  <si>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</si>
  <si>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</si>
  <si>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</si>
  <si>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</si>
  <si>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</si>
  <si>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</si>
  <si>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</si>
  <si>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</si>
  <si>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</si>
  <si>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</si>
  <si>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</si>
  <si>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</si>
  <si>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</si>
  <si>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</si>
  <si>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</si>
  <si>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</si>
  <si>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</si>
  <si>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</si>
  <si>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</si>
  <si>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</si>
  <si>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</si>
  <si>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</si>
  <si>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</si>
  <si>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</si>
  <si>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</si>
  <si>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</si>
  <si>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</si>
  <si>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</si>
  <si>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</si>
  <si>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</si>
  <si>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</si>
  <si>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</si>
  <si>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</si>
  <si>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</si>
  <si>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</si>
  <si>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</si>
  <si>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</si>
  <si>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</si>
  <si>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</si>
  <si>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</si>
  <si>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</si>
  <si>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</si>
  <si>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</si>
  <si>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</si>
  <si>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</si>
  <si>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</si>
  <si>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</si>
  <si>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</si>
  <si>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</si>
  <si>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</si>
  <si>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</si>
  <si>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</si>
  <si>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</si>
  <si>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</si>
  <si>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</si>
  <si>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</si>
  <si>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</si>
  <si>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</si>
  <si>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</si>
  <si>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</si>
  <si>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</si>
  <si>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</si>
  <si>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</si>
  <si>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</si>
  <si>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</si>
  <si>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</si>
  <si>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</si>
  <si>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</si>
  <si>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</si>
  <si>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</si>
  <si>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</si>
  <si>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</si>
  <si>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</si>
  <si>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</si>
  <si>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</si>
  <si>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</si>
  <si>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</si>
  <si>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</si>
  <si>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</si>
  <si>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</si>
  <si>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</si>
  <si>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</si>
  <si>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</si>
  <si>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</si>
  <si>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</si>
  <si>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</si>
  <si>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</si>
  <si>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</si>
  <si>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</si>
  <si>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</si>
  <si>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</si>
  <si>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</si>
  <si>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</si>
  <si>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</si>
  <si>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</si>
  <si>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</si>
  <si>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</si>
  <si>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</si>
  <si>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</si>
  <si>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</si>
  <si>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</si>
  <si>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</si>
  <si>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</si>
  <si>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</si>
  <si>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</si>
  <si>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</si>
  <si>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</si>
  <si>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</si>
  <si>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</si>
  <si>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</si>
  <si>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</si>
  <si>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</si>
  <si>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</si>
  <si>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</si>
  <si>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</si>
  <si>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</si>
  <si>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</si>
  <si>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</si>
  <si>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</si>
  <si>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</si>
  <si>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</si>
  <si>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</si>
  <si>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</si>
  <si>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</si>
  <si>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</si>
  <si>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</si>
  <si>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</si>
  <si>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</si>
  <si>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</si>
  <si>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</si>
  <si>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</si>
  <si>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</si>
  <si>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</si>
  <si>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</si>
  <si>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</si>
  <si>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</si>
  <si>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</si>
  <si>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</si>
  <si>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</si>
  <si>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</si>
  <si>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</si>
  <si>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</si>
  <si>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</si>
  <si>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</si>
  <si>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</si>
  <si>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</si>
  <si>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</si>
  <si>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</si>
  <si>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</si>
  <si>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</si>
  <si>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</si>
  <si>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</si>
  <si>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</si>
  <si>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</si>
  <si>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</si>
  <si>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</si>
  <si>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</si>
  <si>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</si>
  <si>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</si>
  <si>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</si>
  <si>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</si>
  <si>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</si>
  <si>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</si>
  <si>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</si>
  <si>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</si>
  <si>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</si>
  <si>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</si>
  <si>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</si>
  <si>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</si>
  <si>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</si>
  <si>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</si>
  <si>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</si>
  <si>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</si>
  <si>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</si>
  <si>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</si>
  <si>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</si>
  <si>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</si>
  <si>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</si>
  <si>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</si>
  <si>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</si>
  <si>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</si>
  <si>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</si>
  <si>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</si>
  <si>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</si>
  <si>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</si>
  <si>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</si>
  <si>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</si>
  <si>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</si>
  <si>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</si>
  <si>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</si>
  <si>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</si>
  <si>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</si>
  <si>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</si>
  <si>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</si>
  <si>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</si>
  <si>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</si>
  <si>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</si>
  <si>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</si>
  <si>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</si>
  <si>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</si>
  <si>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</si>
  <si>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</si>
  <si>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</si>
  <si>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</si>
  <si>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</si>
  <si>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</si>
  <si>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</si>
  <si>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</si>
  <si>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</si>
  <si>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</si>
  <si>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</si>
  <si>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</si>
  <si>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</si>
  <si>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</si>
  <si>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</si>
  <si>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</si>
  <si>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</si>
  <si>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</si>
  <si>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</si>
  <si>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</si>
  <si>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</si>
  <si>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</si>
  <si>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</si>
  <si>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</si>
  <si>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</si>
  <si>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</si>
  <si>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</si>
  <si>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</si>
  <si>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</si>
  <si>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</si>
  <si>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</si>
  <si>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</si>
  <si>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</si>
  <si>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</si>
  <si>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</si>
  <si>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</si>
  <si>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</si>
  <si>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</si>
  <si>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</si>
  <si>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</si>
  <si>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</si>
  <si>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</si>
  <si>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</si>
  <si>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</si>
  <si>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</si>
  <si>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</si>
  <si>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</si>
  <si>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</si>
  <si>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</si>
  <si>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</si>
  <si>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</si>
  <si>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</si>
  <si>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</si>
  <si>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</si>
  <si>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</si>
  <si>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</si>
  <si>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</si>
  <si>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</si>
  <si>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</si>
  <si>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</si>
  <si>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</si>
  <si>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</si>
  <si>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</si>
  <si>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</si>
  <si>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</si>
  <si>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</si>
  <si>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</si>
  <si>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</si>
  <si>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</si>
  <si>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</si>
  <si>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</si>
  <si>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</si>
  <si>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</si>
  <si>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</si>
  <si>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</si>
  <si>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</si>
  <si>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</si>
  <si>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</si>
  <si>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</si>
  <si>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</si>
  <si>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</si>
  <si>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</si>
  <si>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</si>
  <si>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</si>
  <si>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</si>
  <si>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</si>
  <si>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</si>
  <si>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</si>
  <si>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</si>
  <si>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</si>
  <si>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</si>
  <si>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</si>
  <si>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</si>
  <si>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</si>
  <si>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</si>
  <si>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</si>
  <si>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</si>
  <si>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</si>
  <si>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</si>
  <si>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</si>
  <si>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</si>
  <si>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</si>
  <si>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</si>
  <si>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</si>
  <si>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</si>
  <si>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</si>
  <si>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</si>
  <si>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</si>
  <si>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</si>
  <si>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</si>
  <si>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</si>
  <si>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</si>
  <si>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</si>
  <si>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</si>
  <si>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</si>
  <si>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</si>
  <si>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</si>
  <si>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</si>
  <si>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</si>
  <si>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</si>
  <si>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</si>
  <si>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</si>
  <si>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</si>
  <si>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</si>
  <si>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</si>
  <si>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</si>
  <si>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</si>
  <si>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</si>
  <si>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</si>
  <si>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</si>
  <si>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</si>
  <si>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</si>
  <si>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</si>
  <si>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</si>
  <si>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</si>
  <si>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</si>
  <si>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</si>
  <si>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</si>
  <si>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</si>
  <si>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</si>
  <si>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</si>
  <si>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</si>
  <si>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</si>
  <si>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</si>
  <si>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</si>
  <si>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</si>
  <si>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</si>
  <si>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</si>
  <si>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</si>
  <si>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</si>
  <si>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</si>
  <si>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</si>
  <si>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</si>
  <si>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</si>
  <si>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</si>
  <si>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</si>
  <si>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</si>
  <si>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</si>
  <si>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</si>
  <si>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</si>
  <si>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</si>
  <si>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</si>
  <si>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</si>
  <si>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</si>
  <si>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</si>
  <si>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</si>
  <si>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</si>
  <si>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</si>
  <si>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</si>
  <si>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</si>
  <si>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</si>
  <si>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</si>
  <si>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</si>
  <si>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</si>
  <si>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</si>
  <si>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</si>
  <si>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</si>
  <si>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</si>
  <si>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</si>
  <si>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</si>
  <si>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</si>
  <si>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</si>
  <si>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</si>
  <si>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</si>
  <si>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</si>
  <si>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</si>
  <si>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</si>
  <si>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</si>
  <si>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</si>
  <si>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</si>
  <si>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</si>
  <si>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</si>
  <si>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</si>
  <si>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</si>
  <si>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</si>
  <si>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</si>
  <si>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</si>
  <si>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</si>
  <si>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</si>
  <si>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</si>
  <si>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</si>
  <si>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</si>
  <si>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</si>
  <si>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</si>
  <si>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</si>
  <si>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</si>
  <si>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</si>
  <si>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</si>
  <si>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</si>
  <si>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</si>
  <si>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</si>
  <si>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</si>
  <si>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</si>
  <si>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</si>
  <si>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</si>
  <si>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</si>
  <si>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</si>
  <si>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</si>
  <si>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</si>
  <si>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</si>
  <si>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</si>
  <si>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</si>
  <si>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</si>
  <si>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</si>
  <si>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</si>
  <si>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</si>
  <si>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</si>
  <si>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</si>
  <si>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</si>
  <si>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</si>
  <si>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</si>
  <si>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</si>
  <si>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</si>
  <si>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</si>
  <si>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</si>
  <si>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</si>
  <si>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</si>
  <si>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</si>
  <si>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</si>
  <si>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</si>
  <si>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</si>
  <si>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</si>
  <si>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</si>
  <si>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</si>
  <si>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</si>
  <si>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</si>
  <si>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</si>
  <si>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</si>
  <si>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</si>
  <si>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</si>
  <si>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</si>
  <si>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</si>
  <si>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</si>
  <si>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</si>
  <si>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</si>
  <si>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</si>
  <si>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</si>
  <si>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</si>
  <si>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</si>
  <si>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</si>
  <si>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</si>
  <si>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</si>
  <si>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</si>
  <si>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</si>
  <si>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</si>
  <si>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</si>
  <si>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</si>
  <si>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</si>
  <si>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</si>
  <si>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</si>
  <si>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</si>
  <si>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</si>
  <si>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</si>
  <si>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</si>
  <si>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</si>
  <si>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</si>
  <si>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</si>
  <si>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</si>
  <si>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</si>
  <si>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</si>
  <si>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</si>
  <si>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</si>
  <si>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</si>
  <si>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</si>
  <si>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</si>
  <si>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</si>
  <si>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</si>
  <si>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</si>
  <si>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</si>
  <si>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</si>
  <si>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</si>
  <si>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</si>
  <si>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</si>
  <si>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</si>
  <si>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</si>
  <si>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</si>
  <si>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</si>
  <si>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</si>
  <si>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</si>
  <si>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</si>
  <si>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</si>
  <si>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</si>
  <si>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</si>
  <si>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</si>
  <si>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</si>
  <si>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</si>
  <si>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</si>
  <si>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</si>
  <si>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</si>
  <si>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</si>
  <si>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</si>
  <si>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</si>
  <si>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</si>
  <si>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</si>
  <si>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</si>
  <si>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</si>
  <si>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</si>
  <si>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</si>
  <si>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</si>
  <si>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</si>
  <si>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</si>
  <si>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</si>
  <si>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</si>
  <si>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</si>
  <si>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</si>
  <si>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</si>
  <si>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</si>
  <si>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</si>
  <si>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</si>
  <si>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</si>
  <si>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</si>
  <si>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</si>
  <si>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</si>
  <si>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</si>
  <si>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</si>
  <si>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</si>
  <si>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</si>
  <si>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</si>
  <si>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</si>
  <si>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</si>
  <si>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</si>
  <si>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</si>
  <si>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</si>
  <si>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</si>
  <si>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</si>
  <si>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</si>
  <si>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</si>
  <si>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</si>
  <si>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</si>
  <si>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</si>
  <si>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</si>
  <si>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</si>
  <si>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</si>
  <si>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</si>
  <si>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</si>
  <si>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</si>
  <si>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</si>
  <si>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</si>
  <si>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</si>
  <si>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</si>
  <si>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</si>
  <si>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</si>
  <si>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</si>
  <si>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</si>
  <si>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</si>
  <si>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</si>
  <si>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</si>
  <si>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</si>
  <si>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</si>
  <si>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</si>
  <si>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</si>
  <si>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</si>
  <si>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</si>
  <si>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</si>
  <si>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</si>
  <si>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</si>
  <si>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</si>
  <si>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</si>
  <si>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</si>
  <si>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</si>
  <si>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</si>
  <si>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</si>
  <si>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</si>
  <si>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</si>
  <si>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</si>
  <si>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</si>
  <si>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</si>
  <si>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</si>
  <si>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</si>
  <si>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</si>
  <si>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</si>
  <si>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</si>
  <si>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</si>
  <si>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</si>
  <si>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</si>
  <si>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</si>
  <si>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</si>
  <si>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</si>
  <si>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</si>
  <si>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</si>
  <si>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</si>
  <si>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</si>
  <si>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</si>
  <si>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</si>
  <si>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</si>
  <si>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</si>
  <si>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</si>
  <si>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</si>
  <si>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</si>
  <si>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</si>
  <si>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</si>
  <si>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</si>
  <si>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</si>
  <si>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</si>
  <si>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</si>
  <si>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</si>
  <si>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</si>
  <si>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</si>
  <si>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</si>
  <si>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</si>
  <si>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</si>
  <si>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</si>
  <si>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</si>
  <si>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</si>
  <si>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</si>
  <si>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</si>
  <si>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</si>
  <si>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</si>
  <si>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</si>
  <si>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</si>
  <si>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</si>
  <si>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</si>
  <si>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</si>
  <si>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</si>
  <si>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</si>
  <si>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</si>
  <si>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</si>
  <si>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</si>
  <si>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</si>
  <si>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</si>
  <si>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</si>
  <si>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</si>
  <si>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</si>
  <si>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</si>
  <si>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</si>
  <si>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</si>
  <si>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</si>
  <si>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</si>
  <si>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</si>
  <si>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</si>
  <si>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</si>
  <si>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</si>
  <si>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</si>
  <si>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</si>
  <si>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</si>
  <si>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</si>
  <si>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</si>
  <si>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</si>
  <si>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</si>
  <si>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</si>
  <si>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</si>
  <si>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</si>
  <si>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</si>
  <si>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</si>
  <si>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</si>
  <si>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</si>
  <si>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</si>
  <si>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</si>
  <si>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</si>
  <si>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</si>
  <si>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</si>
  <si>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</si>
  <si>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</si>
  <si>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</si>
  <si>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</si>
  <si>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</si>
  <si>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</si>
  <si>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</si>
  <si>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</si>
  <si>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</si>
  <si>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</si>
  <si>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</si>
  <si>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</si>
  <si>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</si>
  <si>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</si>
  <si>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</si>
  <si>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</si>
  <si>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</si>
  <si>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</si>
  <si>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</si>
  <si>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</si>
  <si>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</si>
  <si>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</si>
  <si>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</si>
  <si>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</si>
  <si>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</si>
  <si>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</si>
  <si>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</si>
  <si>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</si>
  <si>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</si>
  <si>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</si>
  <si>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</si>
  <si>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</si>
  <si>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</si>
  <si>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</si>
  <si>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</si>
  <si>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</si>
  <si>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</si>
  <si>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</si>
  <si>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</si>
  <si>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</si>
  <si>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</si>
  <si>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</si>
  <si>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</si>
  <si>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</si>
  <si>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</si>
  <si>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</si>
  <si>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</si>
  <si>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</si>
  <si>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</si>
  <si>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</si>
  <si>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</si>
  <si>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</si>
  <si>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</si>
  <si>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</si>
  <si>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</si>
  <si>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</si>
  <si>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</si>
  <si>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</si>
  <si>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</si>
  <si>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</si>
  <si>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</si>
  <si>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</si>
  <si>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</si>
  <si>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</si>
  <si>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</si>
  <si>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</si>
  <si>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</si>
  <si>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</si>
  <si>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</si>
  <si>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</si>
  <si>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</si>
  <si>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</si>
  <si>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</si>
  <si>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</si>
  <si>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</si>
  <si>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</si>
  <si>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</si>
  <si>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</si>
  <si>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</si>
  <si>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</si>
  <si>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</si>
  <si>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</si>
  <si>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</si>
  <si>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</si>
  <si>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</si>
  <si>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</si>
  <si>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</si>
  <si>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</si>
  <si>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</si>
  <si>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</si>
  <si>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</si>
  <si>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</si>
  <si>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</si>
  <si>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</si>
  <si>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</si>
  <si>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</si>
  <si>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</si>
  <si>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</si>
  <si>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</si>
  <si>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</si>
  <si>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</si>
  <si>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</si>
  <si>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</si>
  <si>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</si>
  <si>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</si>
  <si>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</si>
  <si>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</si>
  <si>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</si>
  <si>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</si>
  <si>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</si>
  <si>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</si>
  <si>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</si>
  <si>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</si>
  <si>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</si>
  <si>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</si>
  <si>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</si>
  <si>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</si>
  <si>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</si>
  <si>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</si>
  <si>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</si>
  <si>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</si>
  <si>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</si>
  <si>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</si>
  <si>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</si>
  <si>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</si>
  <si>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</si>
  <si>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</si>
  <si>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</si>
  <si>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</si>
  <si>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</si>
  <si>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</si>
  <si>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</si>
  <si>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</si>
  <si>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</si>
  <si>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</si>
  <si>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</si>
  <si>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</si>
  <si>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</si>
  <si>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</si>
  <si>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</si>
  <si>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</si>
  <si>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</si>
  <si>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</si>
  <si>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</si>
  <si>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</si>
  <si>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</si>
  <si>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</si>
  <si>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</si>
  <si>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</si>
  <si>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</si>
  <si>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</si>
  <si>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</si>
  <si>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</si>
  <si>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</si>
  <si>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</si>
  <si>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</si>
  <si>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</si>
  <si>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</si>
  <si>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</si>
  <si>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</si>
  <si>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</si>
  <si>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</si>
  <si>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</si>
  <si>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</si>
  <si>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</si>
  <si>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</si>
  <si>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</si>
  <si>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</si>
  <si>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</si>
  <si>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</si>
  <si>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</si>
  <si>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</si>
  <si>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</si>
  <si>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</si>
  <si>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</si>
  <si>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</si>
  <si>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</si>
  <si>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</si>
  <si>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</si>
  <si>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</si>
  <si>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</si>
  <si>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</si>
  <si>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</si>
  <si>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</si>
  <si>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</si>
  <si>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</si>
  <si>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</si>
  <si>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</si>
  <si>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</si>
  <si>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</si>
  <si>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</si>
  <si>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</si>
  <si>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</si>
  <si>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</si>
  <si>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</si>
  <si>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</si>
  <si>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</si>
  <si>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</si>
  <si>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</si>
  <si>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</si>
  <si>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</si>
  <si>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</si>
  <si>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</si>
  <si>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</si>
  <si>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</si>
  <si>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</si>
  <si>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</si>
  <si>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</si>
  <si>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</si>
  <si>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</si>
  <si>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</si>
  <si>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</si>
  <si>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</si>
  <si>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</si>
  <si>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</si>
  <si>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</si>
  <si>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</si>
  <si>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</si>
  <si>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</si>
  <si>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</si>
  <si>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</si>
  <si>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</si>
  <si>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</si>
  <si>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</si>
  <si>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</si>
  <si>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</si>
  <si>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</si>
  <si>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</si>
  <si>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</si>
  <si>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</si>
  <si>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</si>
  <si>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</si>
  <si>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</si>
  <si>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</si>
  <si>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</si>
  <si>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</si>
  <si>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</si>
  <si>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</si>
  <si>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</si>
  <si>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</si>
  <si>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</si>
  <si>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</si>
  <si>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</si>
  <si>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</si>
  <si>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</si>
  <si>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</si>
  <si>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</si>
  <si>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</si>
  <si>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</si>
  <si>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</si>
  <si>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</si>
  <si>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</si>
  <si>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</si>
  <si>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</si>
  <si>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</si>
  <si>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</si>
  <si>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</si>
  <si>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</si>
  <si>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</si>
  <si>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</si>
  <si>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</si>
  <si>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</si>
  <si>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</si>
  <si>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</si>
  <si>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</si>
  <si>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</si>
  <si>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</si>
  <si>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</si>
  <si>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</si>
  <si>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</si>
  <si>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</si>
  <si>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</si>
  <si>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</si>
  <si>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</si>
  <si>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</si>
  <si>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</si>
  <si>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</si>
  <si>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</si>
  <si>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</si>
  <si>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</si>
  <si>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</si>
  <si>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</si>
  <si>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</si>
  <si>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</si>
  <si>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</si>
  <si>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</si>
  <si>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</si>
  <si>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</si>
  <si>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</si>
  <si>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</si>
  <si>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</si>
  <si>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</si>
  <si>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</si>
  <si>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</si>
  <si>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</si>
  <si>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</si>
  <si>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</si>
  <si>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</si>
  <si>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</si>
  <si>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</si>
  <si>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</si>
  <si>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</si>
  <si>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</si>
  <si>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</si>
  <si>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</si>
  <si>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</si>
  <si>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</si>
  <si>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</si>
  <si>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</si>
  <si>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</si>
  <si>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</si>
  <si>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</si>
  <si>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</si>
  <si>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</si>
  <si>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</si>
  <si>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</si>
  <si>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</si>
  <si>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</si>
  <si>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</si>
  <si>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</si>
  <si>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</si>
  <si>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</si>
  <si>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</si>
  <si>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</si>
  <si>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</si>
  <si>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</si>
  <si>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</si>
  <si>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</si>
  <si>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</si>
  <si>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</si>
  <si>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</si>
  <si>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</si>
  <si>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</si>
  <si>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</si>
  <si>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</si>
  <si>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</si>
  <si>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</si>
  <si>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</si>
  <si>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</si>
  <si>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</si>
  <si>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</si>
  <si>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</si>
  <si>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</si>
  <si>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</si>
  <si>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</si>
  <si>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</si>
  <si>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</si>
  <si>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</si>
  <si>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</si>
  <si>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</si>
  <si>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</si>
  <si>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</si>
  <si>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</si>
  <si>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</si>
  <si>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</si>
  <si>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</si>
  <si>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</si>
  <si>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</si>
  <si>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</si>
  <si>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</si>
  <si>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</si>
  <si>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</si>
  <si>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</si>
  <si>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</si>
  <si>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</si>
  <si>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</si>
  <si>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</si>
  <si>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</si>
  <si>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</si>
  <si>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</si>
  <si>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</si>
  <si>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</si>
  <si>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</si>
  <si>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</si>
  <si>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</si>
  <si>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</si>
  <si>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</si>
  <si>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</si>
  <si>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</si>
  <si>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</si>
  <si>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</si>
  <si>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</si>
  <si>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</si>
  <si>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</si>
  <si>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</si>
  <si>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</si>
  <si>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</si>
  <si>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</si>
  <si>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</si>
  <si>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</si>
  <si>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</si>
  <si>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</si>
  <si>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</si>
  <si>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</si>
  <si>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</si>
  <si>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</si>
  <si>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</si>
  <si>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</si>
  <si>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</si>
  <si>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</si>
  <si>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</si>
  <si>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</si>
  <si>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</si>
  <si>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</si>
  <si>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</si>
  <si>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</si>
  <si>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</si>
  <si>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</si>
  <si>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</si>
  <si>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</si>
  <si>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</si>
  <si>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</si>
  <si>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</si>
  <si>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</si>
  <si>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</si>
  <si>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</si>
  <si>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</si>
  <si>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</si>
  <si>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</si>
  <si>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</si>
  <si>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</si>
  <si>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</si>
  <si>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</si>
  <si>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</si>
  <si>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</si>
  <si>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</si>
  <si>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</si>
  <si>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</si>
  <si>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</si>
  <si>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</si>
  <si>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</si>
  <si>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</si>
  <si>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</si>
  <si>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</si>
  <si>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</si>
  <si>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</si>
  <si>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</si>
  <si>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</si>
  <si>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</si>
  <si>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</si>
  <si>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</si>
  <si>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</si>
  <si>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</si>
  <si>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</si>
  <si>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</si>
  <si>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</si>
  <si>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</si>
  <si>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</si>
  <si>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</si>
  <si>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</si>
  <si>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</si>
  <si>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</si>
  <si>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</si>
  <si>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</si>
  <si>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</si>
  <si>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</si>
  <si>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</si>
  <si>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</si>
  <si>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</si>
  <si>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</si>
  <si>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</si>
  <si>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</si>
  <si>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</si>
  <si>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</si>
  <si>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</si>
  <si>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</si>
  <si>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</si>
  <si>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</si>
  <si>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</si>
  <si>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</si>
  <si>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</si>
  <si>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</si>
  <si>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</si>
  <si>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</si>
  <si>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</si>
  <si>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</si>
  <si>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</si>
  <si>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</si>
  <si>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</si>
  <si>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</si>
  <si>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</si>
  <si>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</si>
  <si>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</si>
  <si>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</si>
  <si>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</si>
  <si>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</si>
  <si>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</si>
  <si>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</si>
  <si>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</si>
  <si>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</si>
  <si>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</si>
  <si>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</si>
  <si>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</si>
  <si>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</si>
  <si>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</si>
  <si>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</si>
  <si>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</si>
  <si>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</si>
  <si>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</si>
  <si>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</si>
  <si>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</si>
  <si>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</si>
  <si>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</si>
  <si>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</si>
  <si>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</si>
  <si>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</si>
  <si>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</si>
  <si>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</si>
  <si>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</si>
  <si>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</si>
  <si>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</si>
  <si>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</si>
  <si>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</si>
  <si>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</si>
  <si>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</si>
  <si>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</si>
  <si>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</si>
  <si>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</si>
  <si>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</si>
  <si>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</si>
  <si>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</si>
  <si>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</si>
  <si>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</si>
  <si>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</si>
  <si>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</si>
  <si>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</si>
  <si>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</si>
  <si>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</si>
  <si>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</si>
  <si>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</si>
  <si>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</si>
  <si>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</si>
  <si>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</si>
  <si>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</si>
  <si>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</si>
  <si>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</si>
  <si>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</si>
  <si>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</si>
  <si>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</si>
  <si>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</si>
  <si>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</si>
  <si>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</si>
  <si>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</si>
  <si>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</si>
  <si>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</si>
  <si>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</si>
  <si>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</si>
  <si>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</si>
  <si>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</si>
  <si>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</si>
  <si>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</si>
  <si>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</si>
  <si>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</si>
  <si>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</si>
  <si>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</si>
  <si>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</si>
  <si>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</si>
  <si>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</si>
  <si>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</si>
  <si>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</si>
  <si>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</si>
  <si>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</si>
  <si>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</si>
  <si>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</si>
  <si>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</si>
  <si>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</si>
  <si>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</si>
  <si>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</si>
  <si>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</si>
  <si>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</si>
  <si>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</si>
  <si>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</si>
  <si>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</si>
  <si>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</si>
  <si>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</si>
  <si>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</si>
  <si>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</si>
  <si>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</si>
  <si>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</si>
  <si>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</si>
  <si>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</si>
  <si>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</si>
  <si>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</si>
  <si>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</si>
  <si>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</si>
  <si>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</si>
  <si>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</si>
  <si>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</si>
  <si>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</si>
  <si>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</si>
  <si>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</si>
  <si>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</si>
  <si>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</si>
  <si>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</si>
  <si>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</si>
  <si>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</si>
  <si>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</si>
  <si>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</si>
  <si>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</si>
  <si>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</si>
  <si>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</si>
  <si>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</si>
  <si>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</si>
  <si>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</si>
  <si>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</si>
  <si>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</si>
  <si>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</si>
  <si>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</si>
  <si>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</si>
  <si>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</si>
  <si>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</si>
  <si>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</si>
  <si>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</si>
  <si>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</si>
  <si>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</si>
  <si>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</si>
  <si>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</si>
  <si>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</si>
  <si>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</si>
  <si>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</si>
  <si>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</si>
  <si>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</si>
  <si>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</si>
  <si>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</si>
  <si>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</si>
  <si>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</si>
  <si>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</si>
  <si>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</si>
  <si>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</si>
  <si>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</si>
  <si>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</si>
  <si>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</si>
  <si>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</si>
  <si>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</si>
  <si>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</si>
  <si>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</si>
  <si>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</si>
  <si>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</si>
  <si>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</si>
  <si>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</si>
  <si>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</si>
  <si>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</si>
  <si>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</si>
  <si>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</si>
  <si>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</si>
  <si>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</si>
  <si>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</si>
  <si>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</si>
  <si>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</si>
  <si>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</si>
  <si>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</si>
  <si>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</si>
  <si>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</si>
  <si>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</si>
  <si>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</si>
  <si>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</si>
  <si>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</si>
  <si>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</si>
  <si>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</si>
  <si>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</si>
  <si>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</si>
  <si>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</si>
  <si>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</si>
  <si>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</si>
  <si>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</si>
  <si>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</si>
  <si>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</si>
  <si>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</si>
  <si>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</si>
  <si>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</si>
  <si>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</si>
  <si>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</si>
  <si>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</si>
  <si>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</si>
  <si>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</si>
  <si>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</si>
  <si>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</si>
  <si>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</si>
  <si>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</si>
  <si>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</si>
  <si>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</si>
  <si>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</si>
  <si>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</si>
  <si>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</si>
  <si>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</si>
  <si>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</si>
  <si>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</si>
  <si>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</si>
  <si>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</si>
  <si>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</si>
  <si>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</si>
  <si>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</si>
  <si>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</si>
  <si>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</si>
  <si>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</si>
  <si>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</si>
  <si>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</si>
  <si>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</si>
  <si>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</si>
  <si>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</si>
  <si>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</si>
  <si>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</si>
  <si>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</si>
  <si>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</si>
  <si>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</si>
  <si>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</si>
  <si>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</si>
  <si>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</si>
  <si>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</si>
  <si>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</si>
  <si>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</si>
  <si>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</si>
  <si>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</si>
  <si>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</si>
  <si>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</si>
  <si>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</si>
  <si>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</si>
  <si>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</si>
  <si>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</si>
  <si>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</si>
  <si>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</si>
  <si>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</si>
  <si>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</si>
  <si>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</si>
  <si>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</si>
  <si>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</si>
  <si>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</si>
  <si>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</si>
  <si>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</si>
  <si>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</si>
  <si>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</si>
  <si>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</si>
  <si>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</si>
  <si>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</si>
  <si>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</si>
  <si>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</si>
  <si>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</si>
  <si>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</si>
  <si>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</si>
  <si>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</si>
  <si>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</si>
  <si>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</si>
  <si>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</si>
  <si>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</si>
  <si>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</si>
  <si>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</si>
  <si>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</si>
  <si>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</si>
  <si>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</si>
  <si>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</si>
  <si>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</si>
  <si>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</si>
  <si>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</si>
  <si>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</si>
  <si>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</si>
  <si>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</si>
  <si>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</si>
  <si>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</si>
  <si>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</si>
  <si>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</si>
  <si>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</si>
  <si>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</si>
  <si>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</si>
  <si>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</si>
  <si>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</si>
  <si>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</si>
  <si>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</si>
  <si>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</si>
  <si>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</si>
  <si>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</si>
  <si>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</si>
  <si>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</si>
  <si>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</si>
  <si>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</si>
  <si>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</si>
  <si>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</si>
  <si>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</si>
  <si>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</si>
  <si>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</si>
  <si>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</si>
  <si>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</si>
  <si>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</si>
  <si>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</si>
  <si>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</si>
  <si>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</si>
  <si>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</si>
  <si>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</si>
  <si>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</si>
  <si>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</si>
  <si>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</si>
  <si>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</si>
  <si>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</si>
  <si>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</si>
  <si>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</si>
  <si>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</si>
  <si>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</si>
  <si>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</si>
  <si>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</si>
  <si>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</si>
  <si>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</si>
  <si>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</si>
  <si>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</si>
  <si>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</si>
  <si>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</si>
  <si>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</si>
  <si>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</si>
  <si>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</si>
  <si>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</si>
  <si>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</si>
  <si>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</si>
  <si>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</si>
  <si>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</si>
  <si>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</si>
  <si>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</si>
  <si>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</si>
  <si>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</si>
  <si>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</si>
  <si>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</si>
  <si>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</si>
  <si>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</si>
  <si>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</si>
  <si>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</si>
  <si>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</si>
  <si>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</si>
  <si>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</si>
  <si>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</si>
  <si>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</si>
  <si>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</si>
  <si>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</si>
  <si>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</si>
  <si>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</si>
  <si>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</si>
  <si>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</si>
  <si>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</si>
  <si>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</si>
  <si>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</si>
  <si>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</si>
  <si>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</si>
  <si>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</si>
  <si>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</si>
  <si>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</si>
  <si>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</si>
  <si>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</si>
  <si>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</si>
  <si>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</si>
  <si>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</si>
  <si>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</si>
  <si>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</si>
  <si>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</si>
  <si>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</si>
  <si>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</si>
  <si>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</si>
  <si>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</si>
  <si>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</si>
  <si>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</si>
  <si>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</si>
  <si>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</si>
  <si>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</si>
  <si>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</si>
  <si>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</si>
  <si>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</si>
  <si>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</si>
  <si>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</si>
  <si>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</si>
  <si>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</si>
  <si>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</si>
  <si>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</si>
  <si>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</si>
  <si>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</si>
  <si>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</si>
  <si>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</si>
  <si>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</si>
  <si>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</si>
  <si>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</si>
  <si>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</si>
  <si>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</si>
  <si>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</si>
  <si>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</si>
  <si>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</si>
  <si>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</si>
  <si>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</si>
  <si>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</si>
  <si>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</si>
  <si>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</si>
  <si>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</si>
  <si>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</si>
  <si>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</si>
  <si>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</si>
  <si>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</si>
  <si>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</si>
  <si>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</si>
  <si>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</si>
  <si>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</si>
  <si>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</si>
  <si>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</si>
  <si>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</si>
  <si>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</si>
  <si>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</si>
  <si>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</si>
  <si>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</si>
  <si>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</si>
  <si>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</si>
  <si>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</si>
  <si>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</si>
  <si>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</si>
  <si>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</si>
  <si>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</si>
  <si>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</si>
  <si>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</si>
  <si>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</si>
  <si>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</si>
  <si>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</si>
  <si>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</si>
  <si>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</si>
  <si>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</si>
  <si>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</si>
  <si>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</si>
  <si>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</si>
  <si>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</si>
  <si>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</si>
  <si>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</si>
  <si>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</si>
  <si>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</si>
  <si>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</si>
  <si>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</si>
  <si>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</si>
  <si>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</si>
  <si>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</si>
  <si>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</si>
  <si>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</si>
  <si>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</si>
  <si>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</si>
  <si>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</si>
  <si>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</si>
  <si>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</si>
  <si>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</si>
  <si>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</si>
  <si>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</si>
  <si>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</si>
  <si>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</si>
  <si>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</si>
  <si>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</si>
  <si>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</si>
  <si>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</si>
  <si>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</si>
  <si>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</si>
  <si>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</si>
  <si>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</si>
  <si>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</si>
  <si>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</si>
  <si>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</si>
  <si>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</si>
  <si>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</si>
  <si>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</si>
  <si>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</si>
  <si>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</si>
  <si>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</si>
  <si>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</si>
  <si>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</si>
  <si>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</si>
  <si>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</si>
  <si>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</si>
  <si>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</si>
  <si>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</si>
  <si>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</si>
  <si>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</si>
  <si>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</si>
  <si>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</si>
  <si>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</si>
  <si>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</si>
  <si>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</si>
  <si>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</si>
  <si>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</si>
  <si>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</si>
  <si>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</si>
  <si>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</si>
  <si>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</si>
  <si>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</si>
  <si>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</si>
  <si>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</si>
  <si>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</si>
  <si>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</si>
  <si>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</si>
  <si>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</si>
  <si>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</si>
  <si>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</si>
  <si>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</si>
  <si>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</si>
  <si>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</si>
  <si>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</si>
  <si>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</si>
  <si>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</si>
  <si>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</si>
  <si>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</si>
  <si>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</si>
  <si>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</si>
  <si>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</si>
  <si>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</si>
  <si>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</si>
  <si>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</si>
  <si>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</si>
  <si>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</si>
  <si>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</si>
  <si>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</si>
  <si>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</si>
  <si>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</si>
  <si>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</si>
  <si>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</si>
  <si>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</si>
  <si>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</si>
  <si>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</si>
  <si>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</si>
  <si>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</si>
  <si>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</si>
  <si>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</si>
  <si>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</si>
  <si>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</si>
  <si>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</si>
  <si>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</si>
  <si>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</si>
  <si>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</si>
  <si>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</si>
  <si>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</si>
  <si>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</si>
  <si>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</si>
  <si>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</si>
  <si>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</si>
  <si>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</si>
  <si>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</si>
  <si>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</si>
  <si>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</si>
  <si>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</si>
  <si>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</si>
  <si>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</si>
  <si>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</si>
  <si>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</si>
  <si>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</si>
  <si>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</si>
  <si>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</si>
  <si>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</si>
  <si>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</si>
  <si>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</si>
  <si>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</si>
  <si>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</si>
  <si>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</si>
  <si>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</si>
  <si>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</si>
  <si>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</si>
  <si>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</si>
  <si>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</si>
  <si>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</si>
  <si>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</si>
  <si>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</si>
  <si>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</si>
  <si>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</si>
  <si>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</si>
  <si>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</si>
  <si>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</si>
  <si>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</si>
  <si>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</si>
  <si>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</si>
  <si>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</si>
  <si>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</si>
  <si>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</si>
  <si>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</si>
  <si>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</si>
  <si>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</si>
  <si>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</si>
  <si>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</si>
  <si>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</si>
  <si>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</si>
  <si>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</si>
  <si>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</si>
  <si>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</si>
  <si>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</si>
  <si>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</si>
  <si>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</si>
  <si>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</si>
  <si>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</si>
  <si>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</si>
  <si>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</si>
  <si>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</si>
  <si>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</si>
  <si>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</si>
  <si>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</si>
  <si>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</si>
  <si>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</si>
  <si>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</si>
  <si>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</si>
  <si>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</si>
  <si>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</si>
  <si>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</si>
  <si>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</si>
  <si>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</si>
  <si>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</si>
  <si>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</si>
  <si>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</si>
  <si>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</si>
  <si>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</si>
  <si>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</si>
  <si>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</si>
  <si>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</si>
  <si>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</si>
  <si>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</si>
  <si>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</si>
  <si>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</si>
  <si>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</si>
  <si>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</si>
  <si>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</si>
  <si>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</si>
  <si>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</si>
  <si>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</si>
  <si>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</si>
  <si>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</si>
  <si>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</si>
  <si>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</si>
  <si>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</si>
  <si>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</si>
  <si>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</si>
  <si>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</si>
  <si>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</si>
  <si>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</si>
  <si>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</si>
  <si>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</si>
  <si>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</si>
  <si>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</si>
  <si>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</si>
  <si>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</si>
  <si>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</si>
  <si>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</si>
  <si>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</si>
  <si>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</si>
  <si>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</si>
  <si>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</si>
  <si>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</si>
  <si>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</si>
  <si>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</si>
  <si>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</si>
  <si>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</si>
  <si>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</si>
  <si>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</si>
  <si>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</si>
  <si>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</si>
  <si>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</si>
  <si>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</si>
  <si>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</si>
  <si>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</si>
  <si>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</si>
  <si>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</si>
  <si>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</si>
  <si>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</si>
  <si>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</si>
  <si>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</si>
  <si>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</si>
  <si>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</si>
  <si>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</si>
  <si>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</si>
  <si>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</si>
  <si>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</si>
  <si>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</si>
  <si>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</si>
  <si>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</si>
  <si>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</si>
  <si>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</si>
  <si>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</si>
  <si>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</si>
  <si>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</si>
  <si>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</si>
  <si>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</si>
  <si>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</si>
  <si>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</si>
  <si>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</si>
  <si>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</si>
  <si>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</si>
  <si>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</si>
  <si>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</si>
  <si>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</si>
  <si>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</si>
  <si>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</si>
  <si>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</si>
  <si>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</si>
  <si>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</si>
  <si>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</si>
  <si>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</si>
  <si>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</si>
  <si>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</si>
  <si>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</si>
  <si>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</si>
  <si>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</si>
  <si>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</si>
  <si>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</si>
  <si>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</si>
  <si>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</si>
  <si>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</si>
  <si>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</si>
  <si>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</si>
  <si>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</si>
  <si>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</si>
  <si>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</si>
  <si>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</si>
  <si>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</si>
  <si>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</si>
  <si>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</si>
  <si>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</si>
  <si>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</si>
  <si>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</si>
  <si>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</si>
  <si>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</si>
  <si>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</si>
  <si>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</si>
  <si>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</si>
  <si>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</si>
  <si>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</si>
  <si>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</si>
  <si>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</si>
  <si>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</si>
  <si>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</si>
  <si>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</si>
  <si>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</si>
  <si>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</si>
  <si>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</si>
  <si>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</si>
  <si>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</si>
  <si>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</si>
  <si>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</si>
  <si>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</si>
  <si>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</si>
  <si>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</si>
  <si>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</si>
  <si>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</si>
  <si>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</si>
  <si>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</si>
  <si>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</si>
  <si>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</si>
  <si>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</si>
  <si>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</si>
  <si>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</si>
  <si>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</si>
  <si>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</si>
  <si>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</si>
  <si>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</si>
  <si>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</si>
  <si>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</si>
  <si>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</si>
  <si>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</si>
  <si>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</si>
  <si>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</si>
  <si>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</si>
  <si>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</si>
  <si>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</si>
  <si>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</si>
  <si>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</si>
  <si>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</si>
  <si>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</si>
  <si>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</si>
  <si>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</si>
  <si>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</si>
  <si>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</si>
  <si>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</si>
  <si>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</si>
  <si>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</si>
  <si>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</si>
  <si>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</si>
  <si>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</si>
  <si>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</si>
  <si>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</si>
  <si>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</si>
  <si>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</si>
  <si>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</si>
  <si>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</si>
  <si>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</si>
  <si>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</si>
  <si>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</si>
  <si>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</si>
  <si>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</si>
  <si>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</si>
  <si>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</si>
  <si>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</si>
  <si>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</si>
  <si>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</si>
  <si>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</si>
  <si>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</si>
  <si>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</si>
  <si>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</si>
  <si>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</si>
  <si>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</si>
  <si>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</si>
  <si>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</si>
  <si>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</si>
  <si>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</si>
  <si>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</si>
  <si>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</si>
  <si>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</si>
  <si>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</si>
  <si>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</si>
  <si>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</si>
  <si>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</si>
  <si>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</si>
  <si>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</si>
  <si>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</si>
  <si>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</si>
  <si>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</si>
  <si>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</si>
  <si>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</si>
  <si>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</si>
  <si>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</si>
  <si>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</si>
  <si>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</si>
  <si>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</si>
  <si>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</si>
  <si>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</si>
  <si>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</si>
  <si>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</si>
  <si>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</si>
  <si>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</si>
  <si>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</si>
  <si>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</si>
  <si>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</si>
  <si>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</si>
  <si>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</si>
  <si>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</si>
  <si>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</si>
  <si>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</si>
  <si>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</si>
  <si>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</si>
  <si>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</si>
  <si>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</si>
  <si>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</si>
  <si>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</si>
  <si>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</si>
  <si>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</si>
  <si>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</si>
  <si>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</si>
  <si>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</si>
  <si>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</si>
  <si>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</si>
  <si>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</si>
  <si>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</si>
  <si>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</si>
  <si>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</si>
  <si>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</si>
  <si>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</si>
  <si>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</si>
  <si>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</si>
  <si>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</si>
  <si>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</si>
  <si>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</si>
  <si>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</si>
  <si>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</si>
  <si>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</si>
  <si>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</si>
  <si>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</si>
  <si>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</si>
  <si>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</si>
  <si>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</si>
  <si>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</si>
  <si>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</si>
  <si>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</si>
  <si>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</si>
  <si>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</si>
  <si>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</si>
  <si>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</si>
  <si>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</si>
  <si>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</si>
  <si>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</si>
  <si>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</si>
  <si>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</si>
  <si>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</si>
  <si>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</si>
  <si>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</si>
  <si>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</si>
  <si>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</si>
  <si>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</si>
  <si>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</si>
  <si>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</si>
  <si>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</si>
  <si>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</si>
  <si>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</si>
  <si>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</si>
  <si>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</si>
  <si>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</si>
  <si>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</si>
  <si>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</si>
  <si>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</si>
  <si>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</si>
  <si>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</si>
  <si>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</si>
  <si>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</si>
  <si>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</si>
  <si>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</si>
  <si>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</si>
  <si>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</si>
  <si>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</si>
  <si>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</si>
  <si>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</si>
  <si>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</si>
  <si>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</si>
  <si>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</si>
  <si>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</si>
  <si>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</si>
  <si>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</si>
  <si>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</si>
  <si>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</si>
  <si>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</si>
  <si>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</si>
  <si>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</si>
  <si>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</si>
  <si>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</si>
  <si>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</si>
  <si>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</si>
  <si>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</si>
  <si>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</si>
  <si>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</si>
  <si>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</si>
  <si>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</si>
  <si>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</si>
  <si>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</si>
  <si>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</si>
  <si>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</si>
  <si>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</si>
  <si>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</si>
  <si>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</si>
  <si>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</si>
  <si>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</si>
  <si>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</si>
  <si>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</si>
  <si>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</si>
  <si>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</si>
  <si>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</si>
  <si>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</si>
  <si>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</si>
  <si>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</si>
  <si>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</si>
  <si>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</si>
  <si>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</si>
  <si>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</si>
  <si>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</si>
  <si>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</si>
  <si>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</si>
  <si>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</si>
  <si>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</si>
  <si>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</si>
  <si>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</si>
  <si>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</si>
  <si>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</si>
  <si>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</si>
  <si>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</si>
  <si>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</si>
  <si>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</si>
  <si>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</si>
  <si>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</si>
  <si>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</si>
  <si>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</si>
  <si>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</si>
  <si>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</si>
  <si>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</si>
  <si>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</si>
  <si>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</si>
  <si>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</si>
  <si>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</si>
  <si>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</si>
  <si>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</si>
  <si>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</si>
  <si>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</si>
  <si>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</si>
  <si>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</si>
  <si>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</si>
  <si>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</si>
  <si>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</si>
  <si>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</si>
  <si>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</si>
  <si>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</si>
  <si>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</si>
  <si>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</si>
  <si>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</si>
  <si>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</si>
  <si>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</si>
  <si>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</si>
  <si>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</si>
  <si>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</si>
  <si>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</si>
  <si>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</si>
  <si>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</si>
  <si>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</si>
  <si>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</si>
  <si>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</si>
  <si>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</si>
  <si>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</si>
  <si>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</si>
  <si>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</si>
  <si>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</si>
  <si>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</si>
  <si>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</si>
  <si>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</si>
  <si>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</si>
  <si>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</si>
  <si>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</si>
  <si>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</si>
  <si>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</si>
  <si>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</si>
  <si>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</si>
  <si>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</si>
  <si>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</si>
  <si>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</si>
  <si>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</si>
  <si>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</si>
  <si>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</si>
  <si>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</si>
  <si>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</si>
  <si>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</si>
  <si>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</si>
  <si>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</si>
  <si>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</si>
  <si>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</si>
  <si>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</si>
  <si>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</si>
  <si>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</si>
  <si>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</si>
  <si>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</si>
  <si>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</si>
  <si>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</si>
  <si>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</si>
  <si>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</si>
  <si>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</si>
  <si>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</si>
  <si>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</si>
  <si>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</si>
  <si>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</si>
  <si>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</si>
  <si>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</si>
  <si>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</si>
  <si>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</si>
  <si>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</si>
  <si>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</si>
  <si>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</si>
  <si>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</si>
  <si>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</si>
  <si>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</si>
  <si>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</si>
  <si>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</si>
  <si>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</si>
  <si>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</si>
  <si>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</si>
  <si>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</si>
  <si>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</si>
  <si>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</si>
  <si>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</si>
  <si>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</si>
  <si>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</si>
  <si>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</si>
  <si>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</si>
  <si>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</si>
  <si>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</si>
  <si>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</si>
  <si>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</si>
  <si>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</si>
  <si>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</si>
  <si>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</si>
  <si>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</si>
  <si>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</si>
  <si>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</si>
  <si>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</si>
  <si>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</si>
  <si>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</si>
  <si>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</si>
  <si>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</si>
  <si>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</si>
  <si>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</si>
  <si>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</si>
  <si>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</si>
  <si>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</si>
  <si>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</si>
  <si>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</si>
  <si>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</si>
  <si>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</si>
  <si>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</si>
  <si>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</si>
  <si>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</si>
  <si>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</si>
  <si>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</si>
  <si>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</si>
  <si>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</si>
  <si>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</si>
  <si>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</si>
  <si>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</si>
  <si>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</si>
  <si>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</si>
  <si>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</si>
  <si>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</si>
  <si>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</si>
  <si>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</si>
  <si>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</si>
  <si>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</si>
  <si>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</si>
  <si>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</si>
  <si>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</si>
  <si>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</si>
  <si>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</si>
  <si>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</si>
  <si>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</si>
  <si>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</si>
  <si>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</si>
  <si>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</si>
  <si>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</si>
  <si>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</si>
  <si>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</si>
  <si>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</si>
  <si>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</si>
  <si>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</si>
  <si>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</si>
  <si>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</si>
  <si>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</si>
  <si>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</si>
  <si>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</si>
  <si>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</si>
  <si>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</si>
  <si>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</si>
  <si>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</si>
  <si>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</si>
  <si>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</si>
  <si>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</si>
  <si>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</si>
  <si>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</si>
  <si>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</si>
  <si>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</si>
  <si>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</si>
  <si>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</si>
  <si>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</si>
  <si>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</si>
  <si>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</si>
  <si>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</si>
  <si>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</si>
  <si>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</si>
  <si>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</si>
  <si>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</si>
  <si>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</si>
  <si>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</si>
  <si>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</si>
  <si>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</si>
  <si>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</si>
  <si>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</si>
  <si>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</si>
  <si>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</si>
  <si>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</si>
  <si>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</si>
  <si>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</si>
  <si>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</si>
  <si>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</si>
  <si>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</si>
  <si>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</si>
  <si>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</si>
  <si>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</si>
  <si>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</si>
  <si>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</si>
  <si>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</si>
  <si>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</si>
  <si>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</si>
  <si>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</si>
  <si>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</si>
  <si>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</si>
  <si>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</si>
  <si>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</si>
  <si>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</si>
  <si>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</si>
  <si>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</si>
  <si>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</si>
  <si>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</si>
  <si>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</si>
  <si>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</si>
  <si>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</si>
  <si>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</si>
  <si>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</si>
  <si>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</si>
  <si>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</si>
  <si>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</si>
  <si>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</si>
  <si>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</si>
  <si>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</si>
  <si>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</si>
  <si>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</si>
  <si>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</si>
  <si>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</si>
  <si>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</si>
  <si>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</si>
  <si>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</si>
  <si>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</si>
  <si>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</si>
  <si>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</si>
  <si>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</si>
  <si>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</si>
  <si>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</si>
  <si>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</si>
  <si>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</si>
  <si>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</si>
  <si>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</si>
  <si>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</si>
  <si>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</si>
  <si>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</si>
  <si>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</si>
  <si>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</si>
  <si>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</si>
  <si>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</si>
  <si>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</si>
  <si>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</si>
  <si>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</si>
  <si>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</si>
  <si>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</si>
  <si>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</si>
  <si>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</si>
  <si>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</si>
  <si>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</si>
  <si>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</si>
  <si>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</si>
  <si>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</si>
  <si>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</si>
  <si>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</si>
  <si>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</si>
  <si>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</si>
  <si>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</si>
  <si>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</si>
  <si>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</si>
  <si>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</si>
  <si>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</si>
  <si>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</si>
  <si>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</si>
  <si>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</si>
  <si>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</si>
  <si>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</si>
  <si>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</si>
  <si>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</si>
  <si>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</si>
  <si>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</si>
  <si>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</si>
  <si>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</si>
  <si>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</si>
  <si>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</si>
  <si>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</si>
  <si>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</si>
  <si>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</si>
  <si>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</si>
  <si>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</si>
  <si>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</si>
  <si>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</si>
  <si>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</si>
  <si>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</si>
  <si>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</si>
  <si>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</si>
  <si>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</si>
  <si>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</si>
  <si>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</si>
  <si>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</si>
  <si>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</si>
  <si>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</si>
  <si>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</si>
  <si>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</si>
  <si>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</si>
  <si>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</si>
  <si>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</si>
  <si>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</si>
  <si>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</si>
  <si>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</si>
  <si>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</si>
  <si>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</si>
  <si>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</si>
  <si>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</si>
  <si>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</si>
  <si>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</si>
  <si>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</si>
  <si>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</si>
  <si>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</si>
  <si>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</si>
  <si>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</si>
  <si>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</si>
  <si>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</si>
  <si>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</si>
  <si>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</si>
  <si>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</si>
  <si>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</si>
  <si>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</si>
  <si>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</si>
  <si>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</si>
  <si>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</si>
  <si>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</si>
  <si>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</si>
  <si>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</si>
  <si>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</si>
  <si>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</si>
  <si>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</si>
  <si>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</si>
  <si>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</si>
  <si>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</si>
  <si>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</si>
  <si>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</si>
  <si>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</si>
  <si>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</si>
  <si>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</si>
  <si>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</si>
  <si>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</si>
  <si>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</si>
  <si>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</si>
  <si>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</si>
  <si>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</si>
  <si>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</si>
  <si>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</si>
  <si>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</si>
  <si>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</si>
  <si>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</si>
  <si>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</si>
  <si>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</si>
  <si>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</si>
  <si>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</si>
  <si>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</si>
  <si>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</si>
  <si>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</si>
  <si>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</si>
  <si>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</si>
  <si>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</si>
  <si>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</si>
  <si>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</si>
  <si>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</si>
  <si>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</si>
  <si>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</si>
  <si>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</si>
  <si>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</si>
  <si>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</si>
  <si>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</si>
  <si>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</si>
  <si>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</si>
  <si>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</si>
  <si>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</si>
  <si>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</si>
  <si>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</si>
  <si>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</si>
  <si>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</si>
  <si>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</si>
  <si>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</si>
  <si>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</si>
  <si>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</si>
  <si>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</si>
  <si>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</si>
  <si>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</si>
  <si>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</si>
  <si>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</si>
  <si>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</si>
  <si>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</si>
  <si>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</si>
  <si>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</si>
  <si>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</si>
  <si>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</si>
  <si>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</si>
  <si>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</si>
  <si>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</si>
  <si>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</si>
  <si>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</si>
  <si>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</si>
  <si>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</si>
  <si>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</si>
  <si>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</si>
  <si>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</si>
  <si>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</si>
  <si>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</si>
  <si>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</si>
  <si>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</si>
  <si>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</si>
  <si>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</si>
  <si>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</si>
  <si>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</si>
  <si>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</si>
  <si>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</si>
  <si>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</si>
  <si>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</si>
  <si>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</si>
  <si>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</si>
  <si>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</si>
  <si>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</si>
  <si>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</si>
  <si>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</si>
  <si>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</si>
  <si>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</si>
  <si>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</si>
  <si>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</si>
  <si>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</si>
  <si>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</si>
  <si>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</si>
  <si>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</si>
  <si>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</si>
  <si>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</si>
  <si>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</si>
  <si>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</si>
  <si>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</si>
  <si>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</si>
  <si>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</si>
  <si>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</si>
  <si>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</si>
  <si>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</si>
  <si>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</si>
  <si>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</si>
  <si>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</si>
  <si>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</si>
  <si>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</si>
  <si>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</si>
  <si>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</si>
  <si>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</si>
  <si>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</si>
  <si>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</si>
  <si>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</si>
  <si>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</si>
  <si>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</si>
  <si>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</si>
  <si>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</si>
  <si>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</si>
  <si>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</si>
  <si>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</si>
  <si>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</si>
  <si>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</si>
  <si>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</si>
  <si>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</si>
  <si>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</si>
  <si>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</si>
  <si>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</si>
  <si>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</si>
  <si>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</si>
  <si>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</si>
  <si>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</si>
  <si>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</si>
  <si>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</si>
  <si>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</si>
  <si>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</si>
  <si>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</si>
  <si>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</si>
  <si>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</si>
  <si>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</si>
  <si>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</si>
  <si>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</si>
  <si>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</si>
  <si>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</si>
  <si>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</si>
  <si>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</si>
  <si>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</si>
  <si>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</si>
  <si>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</si>
  <si>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</si>
  <si>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</si>
  <si>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</si>
  <si>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</si>
  <si>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</si>
  <si>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</si>
  <si>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</si>
  <si>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</si>
  <si>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</si>
  <si>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</si>
  <si>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</si>
  <si>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</si>
  <si>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</si>
  <si>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</si>
  <si>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</si>
  <si>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</si>
  <si>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</si>
  <si>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</si>
  <si>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</si>
  <si>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</si>
  <si>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</si>
  <si>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</si>
  <si>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</si>
  <si>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</si>
  <si>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</si>
  <si>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</si>
  <si>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</si>
  <si>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</si>
  <si>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</si>
  <si>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</si>
  <si>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</si>
  <si>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</si>
  <si>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</si>
  <si>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</si>
  <si>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</si>
  <si>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</si>
  <si>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</si>
  <si>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</si>
  <si>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</si>
  <si>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</si>
  <si>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</si>
  <si>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</si>
  <si>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</si>
  <si>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</si>
  <si>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</si>
  <si>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</si>
  <si>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</si>
  <si>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</si>
  <si>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</si>
  <si>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</si>
  <si>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</si>
  <si>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</si>
  <si>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</si>
  <si>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</si>
  <si>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</si>
  <si>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</si>
  <si>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</si>
  <si>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</si>
  <si>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</si>
  <si>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</si>
  <si>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</si>
  <si>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</si>
  <si>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</si>
  <si>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</si>
  <si>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</si>
  <si>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</si>
  <si>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</si>
  <si>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</si>
  <si>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</si>
  <si>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</si>
  <si>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</si>
  <si>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</si>
  <si>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</si>
  <si>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</si>
  <si>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</si>
  <si>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</si>
  <si>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</si>
  <si>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</si>
  <si>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</si>
  <si>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</si>
  <si>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</si>
  <si>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</si>
  <si>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</si>
  <si>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</si>
  <si>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</si>
  <si>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</si>
  <si>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</si>
  <si>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</si>
  <si>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</si>
  <si>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</si>
  <si>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</si>
  <si>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</si>
  <si>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</si>
  <si>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</si>
  <si>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</si>
  <si>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</si>
  <si>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</si>
  <si>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</si>
  <si>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</si>
  <si>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</si>
  <si>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</si>
  <si>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</si>
  <si>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</si>
  <si>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</si>
  <si>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</si>
  <si>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</si>
  <si>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</si>
  <si>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</si>
  <si>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</si>
  <si>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</si>
  <si>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</si>
  <si>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</si>
  <si>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</si>
  <si>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</si>
  <si>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</si>
  <si>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</si>
  <si>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</si>
  <si>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</si>
  <si>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</si>
  <si>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</si>
  <si>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</si>
  <si>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</si>
  <si>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</si>
  <si>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</si>
  <si>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</si>
  <si>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</si>
  <si>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</si>
  <si>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</si>
  <si>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</si>
  <si>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</si>
  <si>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</si>
  <si>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</si>
  <si>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</si>
  <si>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</si>
  <si>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</si>
  <si>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</si>
  <si>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</si>
  <si>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</si>
  <si>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</si>
  <si>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</si>
  <si>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</si>
  <si>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</si>
  <si>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</si>
  <si>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</si>
  <si>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</si>
  <si>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</si>
  <si>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</si>
  <si>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</si>
  <si>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</si>
  <si>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</si>
  <si>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</si>
  <si>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</si>
  <si>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</si>
  <si>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</si>
  <si>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</si>
  <si>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</si>
  <si>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</si>
  <si>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</si>
  <si>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</si>
  <si>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</si>
  <si>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</si>
  <si>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</si>
  <si>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</si>
  <si>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</si>
  <si>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</si>
  <si>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</si>
  <si>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</si>
  <si>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</si>
  <si>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</si>
  <si>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</si>
  <si>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</si>
  <si>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</si>
  <si>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</si>
  <si>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</si>
  <si>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</si>
  <si>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</si>
  <si>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</si>
  <si>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</si>
  <si>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</si>
  <si>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</si>
  <si>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</si>
  <si>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</si>
  <si>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</si>
  <si>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</si>
  <si>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</si>
  <si>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</si>
  <si>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</si>
  <si>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</si>
  <si>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</si>
  <si>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</si>
  <si>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</si>
  <si>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</si>
  <si>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</si>
  <si>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</si>
  <si>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</si>
  <si>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</si>
  <si>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</si>
  <si>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</si>
  <si>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</si>
  <si>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</si>
  <si>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</si>
  <si>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</si>
  <si>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</si>
  <si>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</si>
  <si>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</si>
  <si>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</si>
  <si>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</si>
  <si>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</si>
  <si>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</si>
  <si>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</si>
  <si>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</si>
  <si>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</si>
  <si>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</si>
  <si>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</si>
  <si>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</si>
  <si>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</si>
  <si>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</si>
  <si>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</si>
  <si>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</si>
  <si>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</si>
  <si>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</si>
  <si>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</si>
  <si>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</si>
  <si>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</si>
  <si>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</si>
  <si>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</si>
  <si>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</si>
  <si>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</si>
  <si>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</si>
  <si>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</si>
  <si>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</si>
  <si>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</si>
  <si>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</si>
  <si>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</si>
  <si>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</si>
  <si>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</si>
  <si>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</si>
  <si>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</si>
  <si>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</si>
  <si>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</si>
  <si>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</si>
  <si>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</si>
  <si>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</si>
  <si>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</si>
  <si>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</si>
  <si>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</si>
  <si>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</si>
  <si>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</si>
  <si>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</si>
  <si>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</si>
  <si>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</si>
  <si>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</si>
  <si>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</si>
  <si>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</si>
  <si>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</si>
  <si>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</si>
  <si>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</si>
  <si>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</si>
  <si>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</si>
  <si>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</si>
  <si>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</si>
  <si>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</si>
  <si>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</si>
  <si>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</si>
  <si>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</si>
  <si>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</si>
  <si>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</si>
  <si>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</si>
  <si>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</si>
  <si>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</si>
  <si>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</si>
  <si>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</si>
  <si>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</si>
  <si>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</si>
  <si>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</si>
  <si>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</si>
  <si>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</si>
  <si>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</si>
  <si>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</si>
  <si>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</si>
  <si>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</si>
  <si>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</si>
  <si>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</si>
  <si>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</si>
  <si>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</si>
  <si>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</si>
  <si>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</si>
  <si>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</si>
  <si>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</si>
  <si>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</si>
  <si>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</si>
  <si>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</si>
  <si>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</si>
  <si>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</si>
  <si>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</si>
  <si>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</si>
  <si>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</si>
  <si>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</si>
  <si>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</si>
  <si>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</si>
  <si>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</si>
  <si>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</si>
  <si>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</si>
  <si>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</si>
  <si>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</si>
  <si>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</si>
  <si>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</si>
  <si>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</si>
  <si>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</si>
  <si>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</si>
  <si>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</si>
  <si>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</si>
  <si>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</si>
  <si>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</si>
  <si>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</si>
  <si>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</si>
  <si>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</si>
  <si>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</si>
  <si>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</si>
  <si>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</si>
  <si>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</si>
  <si>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</si>
  <si>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</si>
  <si>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</si>
  <si>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</si>
  <si>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</si>
  <si>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</si>
  <si>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</si>
  <si>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</si>
  <si>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</si>
  <si>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</si>
  <si>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</si>
  <si>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</si>
  <si>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</si>
  <si>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</si>
  <si>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</si>
  <si>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</si>
  <si>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</si>
  <si>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</si>
  <si>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</si>
  <si>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</si>
  <si>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</si>
  <si>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</si>
  <si>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</si>
  <si>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</si>
  <si>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</si>
  <si>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</si>
  <si>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</si>
  <si>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</si>
  <si>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</si>
  <si>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</si>
  <si>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</si>
  <si>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</si>
  <si>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</si>
  <si>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</si>
  <si>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</si>
  <si>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</si>
  <si>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</si>
  <si>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</si>
  <si>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</si>
  <si>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</si>
  <si>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</si>
  <si>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</si>
  <si>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</si>
  <si>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</si>
  <si>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</si>
  <si>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</si>
  <si>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</si>
  <si>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</si>
  <si>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</si>
  <si>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</si>
  <si>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</si>
  <si>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</si>
  <si>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</si>
  <si>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</si>
  <si>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</si>
  <si>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</si>
  <si>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</si>
  <si>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</si>
  <si>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</si>
  <si>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</si>
  <si>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</si>
  <si>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</si>
  <si>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</si>
  <si>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</si>
  <si>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</si>
  <si>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</si>
  <si>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</si>
  <si>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</si>
  <si>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</si>
  <si>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</si>
  <si>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</si>
  <si>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</si>
  <si>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</si>
  <si>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</si>
  <si>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</si>
  <si>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</si>
  <si>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</si>
  <si>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</si>
  <si>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</si>
  <si>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</si>
  <si>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</si>
  <si>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</si>
  <si>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</si>
  <si>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</si>
  <si>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</si>
  <si>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</si>
  <si>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</si>
  <si>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</si>
  <si>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</si>
  <si>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</si>
  <si>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</si>
  <si>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</si>
  <si>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</si>
  <si>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</si>
  <si>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</si>
  <si>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</si>
  <si>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</si>
  <si>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</si>
  <si>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</si>
  <si>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</si>
  <si>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</si>
  <si>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</si>
  <si>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</si>
  <si>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</si>
  <si>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</si>
  <si>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</si>
  <si>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</si>
  <si>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</si>
  <si>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</si>
  <si>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</si>
  <si>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</si>
  <si>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</si>
  <si>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</si>
  <si>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</si>
  <si>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</si>
  <si>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</si>
  <si>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</si>
  <si>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</si>
  <si>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</si>
  <si>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</si>
  <si>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</si>
  <si>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</si>
  <si>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</si>
  <si>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</si>
  <si>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</si>
  <si>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</si>
  <si>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</si>
  <si>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</si>
  <si>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</si>
  <si>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</si>
  <si>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</si>
  <si>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</si>
  <si>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</si>
  <si>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</si>
  <si>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</si>
  <si>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</si>
  <si>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</si>
  <si>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</si>
  <si>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</si>
  <si>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</si>
  <si>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</si>
  <si>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</si>
  <si>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</si>
  <si>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</si>
  <si>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</si>
  <si>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</si>
  <si>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</si>
  <si>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</si>
  <si>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</si>
  <si>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</si>
  <si>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</si>
  <si>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</si>
  <si>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</si>
  <si>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</si>
  <si>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</si>
  <si>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</si>
  <si>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</si>
  <si>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</si>
  <si>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</si>
  <si>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</si>
  <si>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</si>
  <si>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</si>
  <si>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</si>
  <si>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</si>
  <si>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</si>
  <si>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</si>
  <si>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</si>
  <si>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</si>
  <si>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</si>
  <si>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</si>
  <si>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</si>
  <si>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</si>
  <si>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</si>
  <si>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</si>
  <si>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</si>
  <si>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</si>
  <si>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</si>
  <si>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</si>
  <si>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</si>
  <si>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</si>
  <si>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</si>
  <si>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</si>
  <si>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</si>
  <si>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</si>
  <si>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</si>
  <si>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</si>
  <si>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</si>
  <si>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</si>
  <si>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</si>
  <si>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</si>
  <si>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</si>
  <si>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</si>
  <si>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</si>
  <si>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</si>
  <si>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</si>
  <si>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</si>
  <si>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</si>
  <si>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</si>
  <si>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</si>
  <si>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</si>
  <si>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</si>
  <si>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</si>
  <si>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</si>
  <si>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</si>
  <si>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</si>
  <si>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</si>
  <si>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</si>
  <si>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</si>
  <si>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</si>
  <si>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</si>
  <si>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</si>
  <si>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</si>
  <si>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</si>
  <si>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</si>
  <si>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</si>
  <si>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</si>
  <si>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</si>
  <si>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</si>
  <si>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</si>
  <si>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</si>
  <si>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</si>
  <si>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</si>
  <si>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</si>
  <si>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</si>
  <si>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</si>
  <si>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</si>
  <si>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</si>
  <si>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</si>
  <si>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</si>
  <si>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</si>
  <si>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</si>
  <si>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</si>
  <si>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</si>
  <si>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</si>
  <si>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</si>
  <si>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</si>
  <si>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</si>
  <si>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</si>
  <si>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</si>
  <si>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</si>
  <si>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</si>
  <si>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</si>
  <si>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</si>
  <si>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</si>
  <si>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</si>
  <si>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</si>
  <si>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</si>
  <si>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</si>
  <si>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</si>
  <si>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</si>
  <si>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</si>
  <si>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</si>
  <si>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</si>
  <si>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</si>
  <si>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</si>
  <si>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</si>
  <si>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</si>
  <si>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</si>
  <si>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</si>
  <si>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</si>
  <si>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</si>
  <si>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</si>
  <si>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</si>
  <si>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</si>
  <si>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</si>
  <si>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</si>
  <si>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</si>
  <si>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</si>
  <si>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</si>
  <si>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</si>
  <si>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</si>
  <si>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</si>
  <si>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</si>
  <si>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</si>
  <si>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</si>
  <si>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</si>
  <si>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</si>
  <si>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</si>
  <si>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</si>
  <si>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</si>
  <si>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</si>
  <si>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</si>
  <si>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</si>
  <si>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</si>
  <si>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</si>
  <si>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</si>
  <si>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</si>
  <si>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</si>
  <si>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</si>
  <si>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</si>
  <si>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</si>
  <si>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</si>
  <si>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</si>
  <si>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</si>
  <si>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</si>
  <si>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</si>
  <si>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</si>
  <si>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</si>
  <si>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</si>
  <si>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</si>
  <si>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</si>
  <si>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</si>
  <si>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</si>
  <si>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</si>
  <si>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</si>
  <si>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</si>
  <si>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</si>
  <si>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</si>
  <si>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</si>
  <si>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</si>
  <si>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</si>
  <si>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</si>
  <si>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</si>
  <si>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</si>
  <si>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</si>
  <si>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</si>
  <si>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</si>
  <si>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</si>
  <si>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</si>
  <si>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</si>
  <si>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</si>
  <si>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</si>
  <si>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</si>
  <si>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</si>
  <si>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</si>
  <si>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</si>
  <si>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</si>
  <si>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</si>
  <si>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</si>
  <si>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</si>
  <si>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</si>
  <si>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</si>
  <si>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</si>
  <si>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</si>
  <si>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</si>
  <si>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</si>
  <si>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</si>
  <si>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</si>
  <si>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</si>
  <si>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</si>
  <si>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</si>
  <si>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</si>
  <si>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</si>
  <si>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</si>
  <si>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</si>
  <si>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</si>
  <si>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</si>
  <si>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</si>
  <si>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</si>
  <si>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</si>
  <si>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</si>
  <si>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</si>
  <si>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</si>
  <si>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</si>
  <si>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</si>
  <si>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</si>
  <si>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</si>
  <si>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</si>
  <si>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</si>
  <si>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</si>
  <si>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</si>
  <si>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</si>
  <si>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</si>
  <si>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</si>
  <si>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</si>
  <si>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</si>
  <si>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</si>
  <si>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</si>
  <si>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</si>
  <si>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</si>
  <si>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</si>
  <si>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</si>
  <si>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</si>
  <si>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</si>
  <si>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</si>
  <si>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</si>
  <si>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</si>
  <si>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</si>
  <si>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</si>
  <si>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</si>
  <si>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</si>
  <si>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</si>
  <si>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</si>
  <si>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</si>
  <si>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</si>
  <si>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</si>
  <si>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</si>
  <si>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</si>
  <si>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</si>
  <si>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</si>
  <si>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</si>
  <si>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</si>
  <si>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</si>
  <si>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</si>
  <si>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</si>
  <si>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</si>
  <si>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</si>
  <si>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</si>
  <si>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</si>
  <si>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</si>
  <si>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</si>
  <si>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</si>
  <si>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</si>
  <si>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</si>
  <si>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</si>
  <si>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</si>
  <si>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</si>
  <si>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</si>
  <si>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</si>
  <si>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</si>
  <si>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</si>
  <si>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</si>
  <si>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</si>
  <si>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</si>
  <si>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</si>
  <si>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</si>
  <si>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</si>
  <si>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</si>
  <si>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</si>
  <si>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</si>
  <si>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</si>
  <si>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</si>
  <si>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</si>
  <si>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</si>
  <si>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</si>
  <si>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</si>
  <si>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</si>
  <si>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</si>
  <si>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</si>
  <si>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</si>
  <si>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</si>
  <si>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</si>
  <si>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</si>
  <si>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</si>
  <si>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</si>
  <si>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</si>
  <si>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</si>
  <si>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</si>
  <si>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</si>
  <si>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</si>
  <si>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</si>
  <si>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</si>
  <si>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</si>
  <si>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</si>
  <si>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</si>
  <si>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</si>
  <si>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</si>
  <si>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</si>
  <si>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</si>
  <si>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</si>
  <si>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</si>
  <si>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</si>
  <si>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</si>
  <si>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</si>
  <si>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</si>
  <si>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</si>
  <si>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</si>
  <si>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</si>
  <si>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</si>
  <si>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</si>
  <si>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</si>
  <si>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</si>
  <si>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</si>
  <si>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</si>
  <si>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</si>
  <si>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</si>
  <si>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</si>
  <si>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</si>
  <si>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</si>
  <si>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</si>
  <si>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</si>
  <si>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</si>
  <si>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</si>
  <si>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</si>
  <si>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</si>
  <si>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</si>
  <si>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</si>
  <si>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</si>
  <si>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</si>
  <si>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</si>
  <si>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</si>
  <si>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</si>
  <si>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</si>
  <si>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</si>
  <si>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</si>
  <si>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</si>
  <si>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</si>
  <si>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</si>
  <si>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</si>
  <si>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</si>
  <si>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</si>
  <si>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</si>
  <si>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</si>
  <si>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</si>
  <si>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</si>
  <si>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</si>
  <si>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</si>
  <si>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</si>
  <si>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</si>
  <si>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</si>
  <si>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</si>
  <si>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</si>
  <si>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</si>
  <si>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</si>
  <si>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</si>
  <si>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</si>
  <si>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</si>
  <si>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</si>
  <si>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</si>
  <si>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</si>
  <si>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</si>
  <si>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</si>
  <si>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</si>
  <si>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</si>
  <si>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</si>
  <si>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</si>
  <si>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</si>
  <si>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</si>
  <si>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</si>
  <si>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</si>
  <si>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</si>
  <si>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</si>
  <si>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</si>
  <si>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</si>
  <si>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</si>
  <si>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</si>
  <si>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</si>
  <si>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</si>
  <si>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</si>
  <si>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</si>
  <si>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</si>
  <si>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</si>
  <si>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</si>
  <si>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</si>
  <si>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</si>
  <si>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</si>
  <si>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</si>
  <si>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</si>
  <si>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</si>
  <si>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</si>
  <si>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</si>
  <si>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</si>
  <si>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</si>
  <si>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</si>
  <si>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</si>
  <si>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</si>
  <si>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</si>
  <si>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</si>
  <si>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</si>
  <si>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</si>
  <si>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</si>
  <si>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</si>
  <si>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</si>
  <si>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</si>
  <si>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</si>
  <si>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</si>
  <si>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</si>
  <si>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</si>
  <si>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</si>
  <si>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</si>
  <si>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</si>
  <si>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</si>
  <si>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</si>
  <si>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</si>
  <si>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</si>
  <si>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</si>
  <si>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</si>
  <si>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</si>
  <si>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</si>
  <si>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</si>
  <si>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</si>
  <si>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</si>
  <si>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</si>
  <si>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</si>
  <si>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</si>
  <si>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</si>
  <si>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</si>
  <si>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</si>
  <si>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</si>
  <si>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</si>
  <si>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</si>
  <si>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</si>
  <si>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</si>
  <si>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</si>
  <si>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</si>
  <si>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</si>
  <si>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</si>
  <si>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</si>
  <si>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</si>
  <si>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</si>
  <si>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</si>
  <si>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</si>
  <si>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</si>
  <si>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</si>
  <si>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</si>
  <si>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</si>
  <si>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</si>
  <si>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</si>
  <si>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</si>
  <si>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</si>
  <si>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</si>
  <si>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</si>
  <si>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</si>
  <si>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</si>
  <si>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</si>
  <si>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</si>
  <si>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</si>
  <si>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</si>
  <si>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</si>
  <si>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</si>
  <si>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</si>
  <si>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</si>
  <si>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</si>
  <si>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</si>
  <si>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</si>
  <si>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</si>
  <si>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</si>
  <si>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</si>
  <si>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</si>
  <si>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</si>
  <si>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</si>
  <si>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</si>
  <si>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</si>
  <si>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</si>
  <si>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</si>
  <si>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</si>
  <si>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</si>
  <si>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</si>
  <si>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</si>
  <si>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</si>
  <si>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</si>
  <si>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</si>
  <si>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</si>
  <si>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</si>
  <si>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</si>
  <si>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</si>
  <si>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</si>
  <si>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</si>
  <si>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</si>
  <si>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</si>
  <si>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</si>
  <si>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</si>
  <si>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</si>
  <si>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</si>
  <si>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</si>
  <si>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</si>
  <si>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</si>
  <si>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</si>
  <si>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</si>
  <si>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</si>
  <si>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</si>
  <si>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</si>
  <si>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</si>
  <si>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</si>
  <si>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</si>
  <si>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</si>
  <si>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</si>
  <si>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</si>
  <si>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</si>
  <si>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</si>
  <si>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</si>
  <si>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</si>
  <si>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</si>
  <si>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</si>
  <si>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</si>
  <si>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</si>
  <si>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</si>
  <si>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</si>
  <si>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</si>
  <si>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</si>
  <si>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</si>
  <si>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</si>
  <si>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</si>
  <si>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</si>
  <si>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</si>
  <si>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</si>
  <si>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</si>
  <si>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</si>
  <si>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</si>
  <si>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</si>
  <si>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</si>
  <si>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</si>
  <si>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</si>
  <si>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</si>
  <si>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</si>
  <si>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</si>
  <si>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</si>
  <si>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</si>
  <si>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</si>
  <si>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</si>
  <si>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</si>
  <si>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</si>
  <si>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</si>
  <si>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</si>
  <si>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</si>
  <si>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</si>
  <si>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</si>
  <si>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</si>
  <si>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</si>
  <si>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</si>
  <si>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</si>
  <si>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</si>
  <si>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</si>
  <si>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</si>
  <si>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</si>
  <si>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</si>
  <si>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</si>
  <si>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</si>
  <si>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</si>
  <si>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</si>
  <si>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</si>
  <si>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</si>
  <si>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</si>
  <si>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</si>
  <si>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</si>
  <si>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</si>
  <si>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</si>
  <si>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</si>
  <si>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</si>
  <si>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</si>
  <si>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</si>
  <si>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</si>
  <si>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</si>
  <si>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</si>
  <si>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</si>
  <si>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</si>
  <si>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</si>
  <si>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</si>
  <si>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</si>
  <si>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</si>
  <si>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</si>
  <si>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</si>
  <si>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</si>
  <si>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</si>
  <si>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</si>
  <si>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</si>
  <si>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</si>
  <si>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</si>
  <si>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</si>
  <si>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</si>
  <si>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</si>
  <si>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</si>
  <si>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</si>
  <si>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</si>
  <si>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</si>
  <si>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</si>
  <si>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</si>
  <si>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</si>
  <si>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</si>
  <si>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</si>
  <si>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</si>
  <si>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</si>
  <si>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</si>
  <si>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</si>
  <si>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</si>
  <si>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</si>
  <si>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</si>
  <si>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</si>
  <si>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</si>
  <si>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</si>
  <si>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</si>
  <si>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</si>
  <si>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</si>
  <si>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</si>
  <si>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</si>
  <si>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</si>
  <si>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</si>
  <si>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</si>
  <si>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</si>
  <si>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</si>
  <si>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</si>
  <si>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</si>
  <si>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</si>
  <si>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</si>
  <si>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</si>
  <si>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</si>
  <si>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</si>
  <si>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</si>
  <si>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</si>
  <si>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</si>
  <si>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</si>
  <si>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</si>
  <si>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</si>
  <si>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</si>
  <si>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</si>
  <si>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</si>
  <si>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</si>
  <si>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</si>
  <si>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</si>
  <si>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</si>
  <si>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</si>
  <si>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</si>
  <si>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</si>
  <si>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</si>
  <si>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</si>
  <si>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</si>
  <si>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</si>
  <si>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</si>
  <si>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</si>
  <si>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</si>
  <si>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</si>
  <si>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</si>
  <si>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</si>
  <si>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</si>
  <si>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</si>
  <si>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</si>
  <si>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</si>
  <si>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</si>
  <si>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</si>
  <si>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</si>
  <si>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</si>
  <si>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</si>
  <si>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</si>
  <si>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</si>
  <si>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</si>
  <si>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</si>
  <si>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</si>
  <si>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</si>
  <si>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</si>
  <si>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</si>
  <si>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</si>
  <si>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</si>
  <si>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</si>
  <si>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</si>
  <si>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</si>
  <si>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</si>
  <si>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</si>
  <si>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</si>
  <si>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</si>
  <si>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</si>
  <si>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</si>
  <si>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</si>
  <si>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</si>
  <si>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</si>
  <si>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</si>
  <si>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</si>
  <si>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</si>
  <si>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</si>
  <si>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</si>
  <si>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</si>
  <si>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</si>
  <si>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</si>
  <si>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</si>
  <si>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</si>
  <si>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</si>
  <si>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</si>
  <si>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</si>
  <si>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</si>
  <si>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</si>
  <si>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</si>
  <si>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</si>
  <si>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</si>
  <si>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</si>
  <si>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</si>
  <si>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</si>
  <si>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</si>
  <si>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</si>
  <si>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</si>
  <si>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</si>
  <si>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</si>
  <si>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</si>
  <si>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</si>
  <si>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</si>
  <si>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</si>
  <si>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</si>
  <si>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</si>
  <si>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</si>
  <si>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</si>
  <si>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</si>
  <si>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</si>
  <si>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</si>
  <si>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</si>
  <si>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</si>
  <si>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</si>
  <si>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</si>
  <si>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</si>
  <si>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</si>
  <si>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</si>
  <si>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</si>
  <si>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</si>
  <si>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</si>
  <si>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</si>
  <si>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</si>
  <si>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</si>
  <si>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</si>
  <si>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</si>
  <si>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</si>
  <si>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</si>
  <si>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PCM-20251031-00000306</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</si>
  <si>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</si>
  <si>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</si>
  <si>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</si>
  <si>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</si>
  <si>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</si>
  <si>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</si>
  <si>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</si>
  <si>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bah0835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</si>
</sst>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298.35575138888817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45961.304177314814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45961.304177314814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45961.304177314814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45961.304177314814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45961.304177314814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45961.304177314814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45961.304177314814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45961.304177314814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45961.304177314814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45961.304177314814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45961.304177314814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45961.304177314814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45961.304177314814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45961.304177314814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45961.304177314814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45961.304177314814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45961.304177314814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45961.304177314814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45961.304177314814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45961.304177314814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45961.304177314814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45961.304177314814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45961.304177314814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45961.304177314814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45961.304177314814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45961.304177314814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45961.304177314814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45961.304177314814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45961.304177314814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45961.304177314814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45961.304177314814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45961.304177314814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45961.304177314814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45961.304177314814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45961.304177314814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45961.304177314814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45961.304177314814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45961.304177314814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45961.304177314814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45961.304177314814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45961.304177314814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45961.304177314814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45961.304177314814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45961.304177314814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45961.304177314814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45961.304177314814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45961.304177314814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45961.304177314814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45961.304177314814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45961.304177314814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45961.304177314814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45961.304177314814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45961.304177314814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45961.304177314814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45961.304177314814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45961.304177314814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45961.304177314814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45961.304177314814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45961.304177314814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45961.304177314814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45961.304177314814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45961.304177314814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45961.304177314814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45961.304177314814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45961.304177314814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45961.304177314814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45961.304177314814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45961.304177314814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45961.304177314814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45961.304177314814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45961.304177314814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45961.304177314814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45961.304177314814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45961.304177314814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45961.304177314814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45961.304177314814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45961.304177314814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45961.304177314814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45961.304177314814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45961.304177314814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45961.304177314814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45961.304177314814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45961.304177314814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45961.304177314814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45961.304177314814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45961.304177314814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45961.304177314814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45961.304177314814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45961.304177314814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45961.304177314814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45961.304177314814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45961.304177314814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45961.304177314814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45961.304177314814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45961.304177314814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45961.304177314814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45961.304177314814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45961.304177314814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45961.304177314814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45961.304177314814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45961.304177314814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45961.304177314814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45961.304177314814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45961.304177314814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45961.304177314814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45961.304177314814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45961.304177314814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45961.304177314814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45961.304177314814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45961.304177314814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45961.304177314814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45961.304177314814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45961.304177314814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45961.304177314814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45961.304177314814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45961.304177314814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45961.304177314814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45961.304177314814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45961.304177314814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45961.304177314814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45961.304177314814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45961.304177314814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45961.304177314814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45961.304177314814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45961.304177314814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45961.304177314814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45961.304177314814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45961.304177314814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45961.304177314814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E349B01-F949-4B1A-894D-85BDE94DF5E2}"/>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tabSelected="1"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136.30433935185283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2.5620939814834855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5.0485185187426396E-2</v>
      </c>
      <c r="H5" s="115">
        <v>45961.248738425929</v>
      </c>
      <c r="I5" s="18" t="str">
        <f>IFERROR(VLOOKUP(D5,DB!A:F,6,0),"")</f>
        <v>Generator-SG</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45961.304177314814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45961.304177314814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45961.304177314814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45961.304177314814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45961.304177314814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45961.304177314814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45961.304177314814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45961.304177314814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45961.304177314814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45961.304177314814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45961.304177314814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45961.304177314814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45961.304177314814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45961.304177314814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45961.304177314814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45961.304177314814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45961.304177314814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45961.304177314814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45961.304177314814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45961.304177314814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45961.304177314814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45961.304177314814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45961.304177314814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45961.304177314814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45961.304177314814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45961.304177314814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45961.304177314814</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45961.304177314814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45961.304177314814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45961.304177314814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45961.304177314814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45961.304177314814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45961.304177314814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45961.304177314814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45961.304177314814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45961.304177314814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45961.304177314814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45961.304177314814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45961.304177314814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45961.304177314814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45961.304177314814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45961.304177314814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45961.304177314814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45961.304177314814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45961.304177314814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45961.304177314814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45961.304177314814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45961.304177314814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45961.304177314814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45961.304177314814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45961.304177314814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45961.304177314814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45961.304177314814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45961.304177314814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45961.304177314814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45961.304177314814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45961.304177314814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45961.304177314814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45961.304177314814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45961.304177314814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45961.304177314814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45961.304177314814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45961.304177314814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45961.304177314814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45961.304177314814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45961.304177314814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45961.304177314814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45961.304177314814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45961.304177314814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45961.304177314814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45961.304177314814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45961.304177314814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45961.304177314814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45961.304177314814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45961.304177314814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45961.304177314814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45961.304177314814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45961.304177314814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45961.304177314814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45961.304177314814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45961.304177314814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45961.304177314814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45961.304177314814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45961.304177314814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45961.304177314814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45961.304177314814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45961.304177314814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45961.304177314814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45961.304177314814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45961.304177314814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45961.304177314814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45961.304177314814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45961.304177314814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45961.304177314814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45961.304177314814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45961.304177314814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45961.304177314814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45961.304177314814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45961.304177314814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45961.304177314814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45961.304177314814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45961.304177314814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45961.304177314814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45961.304177314814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45961.304177314814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45961.304177314814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45961.304177314814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45961.304177314814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45961.304177314814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45961.304177314814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45961.304177314814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45961.304177314814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45961.304177314814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45961.304177314814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45961.304177314814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45961.304177314814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45961.304177314814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45961.304177314814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45961.304177314814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45961.304177314814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45961.304177314814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45961.304177314814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45961.304177314814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45961.304177314814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45961.304177314814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45961.304177314814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45961.304177314814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45961.304177314814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45961.304177314814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45961.304177314814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45961.304177314814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45961.304177314814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45961.304177314814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45961.304177314814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45961.304177314814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45961.304177314814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45961.304177314814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45961.304177314814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45961.304177314814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45961.304177314814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45961.304177314814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45961.304177314814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45961.304177314814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45961.304177314814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45961.304177314814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45961.304177314814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45961.304177314814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45961.304177314814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45961.304177314814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45961.304177314814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45961.304177314814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45961.304177314814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45961.304177314814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45961.304177314814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45961.304177314814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45961.304177314814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45961.304177314814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45961.304177314814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45961.304177314814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45961.304177314814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45961.304177314814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45961.304177314814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45961.304177314814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45961.304177314814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45961.304177314814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45961.304177314814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45961.304177314814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45961.304177314814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45961.304177314814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45961.304177314814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45961.304177314814</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45961.304177314814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45961.304177314814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45961.304177314814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45961.304177314814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45961.304177314814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45961.304177314814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45961.304177314814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45961.304177314814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45961.304177314814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45961.304177314814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45961.304177314814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45961.304177314814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45961.304177314814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45961.304177314814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45961.304177314814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45961.304177314814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45961.304177314814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45961.304177314814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45961.304177314814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45961.304177314814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45961.304177314814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45961.304177314814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45961.304177314814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45961.304177314814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45961.304177314814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45961.304177314814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45961.304177314814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45961.304177314814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45961.304177314814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45961.304177314814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45961.304177314814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45961.304177314814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45961.304177314814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45961.304177314814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45961.304177314814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45961.304177314814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45961.304177314814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45961.304177314814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45961.304177314814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45961.304177314814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45961.304177314814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45961.304177314814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45961.304177314814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45961.304177314814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45961.304177314814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45961.304177314814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45961.304177314814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45961.304177314814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45961.304177314814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45961.304177314814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45961.304177314814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45961.304177314814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45961.304177314814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45961.304177314814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45961.304177314814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45961.304177314814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45961.304177314814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45961.304177314814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45961.304177314814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45961.304177314814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45961.304177314814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45961.304177314814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45961.304177314814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45961.304177314814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45961.304177314814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45961.304177314814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45961.304177314814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45961.304177314814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45961.304177314814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45961.304177314814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45961.304177314814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45961.304177314814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45961.304177314814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45961.304177314814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45961.304177314814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45961.304177314814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45961.304177314814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45961.304177314814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45961.304177314814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45961.304177314814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45961.304177314814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45961.304177314814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45961.304177314814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45961.304177314814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45961.304177314814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45961.304177314814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45961.304177314814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45961.304177314814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45961.304177314814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45961.304177314814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45961.304177314814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45961.304177314814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45961.304177314814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45961.304177314814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45961.304177314814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45961.304177314814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45961.304177314814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45961.304177314814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45961.304177314814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45961.304177314814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45961.304177314814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45961.304177314814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45961.304177314814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45961.304177314814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45961.304177314814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45961.304177314814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45961.304177314814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45961.304177314814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45961.304177314814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45961.304177314814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45961.304177314814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45961.304177314814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45961.304177314814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45961.304177314814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45961.304177314814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45961.304177314814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45961.304177314814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45961.304177314814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45961.304177314814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45961.304177314814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45961.304177314814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45961.304177314814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45961.304177314814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45961.304177314814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45961.304177314814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45961.304177314814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45961.304177314814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45961.304177314814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45961.304177314814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45961.304177314814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45961.304177314814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45961.304177314814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45961.304177314814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45961.304177314814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45961.304177314814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45961.304177314814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45961.304177314814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45961.304177314814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45961.304177314814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45961.304177314814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45961.304177314814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45961.304177314814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45961.304177314814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45961.304177314814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45961.304177314814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45961.304177314814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45961.304177314814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45961.304177314814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45961.304177314814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45961.304177314814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45961.304177314814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45961.304177314814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45961.304177314814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45961.304177314814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45961.304177314814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45961.304177314814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45961.304177314814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45961.304177314814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45961.304177314814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45961.304177314814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45961.304177314814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45961.304177314814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45961.304177314814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45961.304177314814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45961.304177314814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45961.304177314814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45961.304177314814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45961.304177314814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45961.304177314814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45961.304177314814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45961.304177314814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45961.304177314814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45961.304177314814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45961.304177314814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45961.304177314814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45961.304177314814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45961.304177314814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45961.304177314814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45961.304177314814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45961.304177314814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45961.304177314814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45961.304177314814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45961.304177314814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45961.304177314814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45961.304177314814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45961.304177314814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45961.304177314814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45961.304177314814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45961.304177314814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45961.304177314814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45961.304177314814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45961.304177314814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45961.304177314814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45961.304177314814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45961.304177314814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45961.304177314814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45961.304177314814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45961.304177314814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45961.304177314814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45961.304177314814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45961.304177314814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45961.304177314814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45961.304177314814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45961.304177314814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45961.304177314814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45961.304177314814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45961.304177314814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45961.304177314814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45961.304177314814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45961.304177314814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45961.304177314814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45961.304177314814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45961.304177314814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45961.304177314814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45961.304177314814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45961.304177314814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45961.304177314814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45961.304177314814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45961.304177314814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45961.304177314814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45961.304177314814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45961.304177314814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45961.304177314814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45961.304177314814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45961.304177314814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45961.304177314814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45961.304177314814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45961.304177314814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45961.304177314814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45961.304177314814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45961.304177314814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45961.304177314814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45961.304177314814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45961.304177314814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45961.304177314814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45961.304177314814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45961.304177314814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45961.304177314814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45961.304177314814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45961.304177314814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45961.304177314814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45961.304177314814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45961.304177314814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45961.304177314814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45961.304177314814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45961.304177314814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45961.304177314814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45961.304177314814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45961.304177314814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45961.304177314814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45961.304177314814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45961.304177314814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45961.304177314814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45961.304177314814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45961.304177314814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45961.304177314814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45961.304177314814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45961.304177314814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45961.304177314814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45961.304177314814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45961.304177314814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45961.304177314814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45961.304177314814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45961.304177314814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45961.304177314814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45961.304177314814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45961.304177314814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45961.304177314814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45961.304177314814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45961.304177314814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45961.304177314814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45961.304177314814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45961.304177314814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45961.304177314814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45961.304177314814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45961.304177314814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45961.304177314814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45961.304177314814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45961.304177314814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45961.304177314814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45961.304177314814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45961.304177314814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45961.304177314814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45961.304177314814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45961.304177314814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45961.304177314814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45961.304177314814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45961.304177314814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45961.304177314814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45961.304177314814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45961.304177314814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45961.304177314814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45961.304177314814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45961.304177314814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45961.304177314814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45961.304177314814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45961.304177314814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45961.304177314814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45961.304177314814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45961.304177314814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45961.304177314814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45961.304177314814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45961.304177314814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45961.304177314814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45961.304177314814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45961.304177314814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45961.304177314814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45961.304177314814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45961.304177314814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45961.304177314814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45961.304177314814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45961.304177314814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45961.304177314814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45961.304177314814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45961.304177314814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45961.304177314814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45961.304177314814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45961.304177314814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45961.304177314814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45961.304177314814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45961.304177314814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45961.304177314814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45961.304177314814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45961.304177314814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45961.304177314814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45961.304177314814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45961.304177314814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45961.304177314814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45961.304177314814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45961.304177314814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45961.304177314814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45961.304177314814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45961.304177314814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45961.304177314814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45961.304177314814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45961.304177314814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45961.304177314814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45961.304177314814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45961.304177314814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45961.304177314814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45961.304177314814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45961.304177314814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45961.304177314814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45961.304177314814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45961.304177314814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45961.304177314814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45961.304177314814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45961.304177314814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45961.304177314814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45961.304177314814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45961.304177314814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45961.304177314814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45961.304177314814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45961.304177314814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45961.304177314814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45961.304177314814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45961.304177314814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45961.304177314814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45961.304177314814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45961.304177314814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45961.304177314814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45961.304177314814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45961.304177314814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45961.304177314814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45961.304177314814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45961.304177314814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45961.304177314814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45961.304177314814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45961.304177314814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45961.304177314814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45961.304177314814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45961.304177314814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45961.304177314814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45961.304177314814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45961.304177314814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45961.304177314814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45961.304177314814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45961.304177314814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45961.304177314814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45961.304177314814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45961.304177314814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45961.304177314814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45961.304177314814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45961.304177314814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45961.304177314814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45961.304177314814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45961.304177314814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45961.304177314814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45961.304177314814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45961.304177314814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45961.304177314814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45961.304177314814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45961.304177314814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45961.304177314814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45961.304177314814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45961.304177314814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45961.304177314814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45961.304177314814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45961.304177314814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45961.304177314814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45961.304177314814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45961.304177314814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45961.304177314814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45961.304177314814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45961.304177314814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45961.304177314814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45961.304177314814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45961.304177314814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45961.304177314814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45961.304177314814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45961.304177314814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45961.304177314814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45961.304177314814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45961.304177314814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45961.304177314814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45961.304177314814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45961.304177314814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45961.304177314814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45961.304177314814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45961.304177314814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45961.304177314814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45961.304177314814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45961.304177314814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45961.304177314814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45961.304177314814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45961.304177314814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45961.304177314814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45961.304177314814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45961.304177314814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45961.304177314814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45961.304177314814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45961.304177314814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45961.304177314814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45961.304177314814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45961.304177314814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45961.304177314814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45961.304177314814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45961.304177314814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45961.304177314814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45961.304177314814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45961.304177314814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45961.304177314814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45961.304177314814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45961.304177314814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45961.304177314814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45961.304177314814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45961.304177314814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45961.304177314814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45961.304177314814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45961.304177314814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45961.304177314814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45961.304177314814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45961.304177314814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45961.304177314814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45961.304177314814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45961.304177314814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45961.304177314814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45961.304177314814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45961.304177314814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45961.304177314814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45961.304177314814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45961.304177314814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45961.304177314814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45961.304177314814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45961.304177314814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45961.304177314814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45961.304177314814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45961.304177314814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45961.304177314814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45961.304177314814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45961.304177314814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45961.304177314814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45961.304177314814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45961.304177314814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45961.304177314814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45961.304177314814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45961.304177314814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45961.304177314814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45961.304177314814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45961.304177314814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45961.304177314814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45961.304177314814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45961.304177314814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45961.304177314814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45961.304177314814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45961.304177314814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45961.304177314814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45961.304177314814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45961.304177314814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45961.304177314814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45961.304177314814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45961.304177314814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45961.304177314814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45961.304177314814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45961.304177314814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45961.304177314814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45961.304177314814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45961.304177314814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45961.304177314814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45961.304177314814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45961.304177314814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45961.304177314814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45961.304177314814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45961.304177314814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45961.304177314814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45961.304177314814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45961.304177314814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45961.304177314814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45961.304177314814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45961.304177314814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45961.304177314814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45961.304177314814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45961.304177314814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45961.304177314814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45961.304177314814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45961.304177314814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45961.304177314814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45961.304177314814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45961.304177314814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45961.304177314814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45961.304177314814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45961.304177314814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45961.304177314814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45961.304177314814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45961.304177314814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45961.304177314814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45961.304177314814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45961.304177314814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45961.304177314814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45961.304177314814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45961.304177314814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45961.304177314814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45961.304177314814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45961.304177314814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45961.304177314814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45961.304177314814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45961.304177314814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45961.304177314814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45961.304177314814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45961.304177314814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45961.304177314814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45961.304177314814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45961.304177314814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45961.304177314814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45961.304177314814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45961.304177314814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45961.304177314814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45961.304177314814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45961.304177314814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45961.304177314814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45961.304177314814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45961.304177314814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45961.304177314814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45961.304177314814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45961.304177314814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45961.304177314814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45961.304177314814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45961.304177314814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45961.304177314814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45961.304177314814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45961.304177314814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45961.304177314814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45961.304177314814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45961.304177314814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45961.304177314814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45961.304177314814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45961.304177314814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45961.304177314814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45961.304177314814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45961.304177314814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45961.304177314814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45961.304177314814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45961.304177314814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45961.304177314814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45961.304177314814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45961.304177314814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45961.304177314814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45961.304177314814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45961.304177314814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45961.304177314814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45961.304177314814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45961.304177314814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45961.304177314814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45961.304177314814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45961.304177314814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45961.304177314814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45961.304177314814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45961.304177314814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45961.304177314814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45961.304177314814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45961.304177314814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45961.304177314814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45961.304177314814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45961.304177314814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45961.304177314814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45961.304177314814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45961.304177314814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45961.304177314814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45961.304177314814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45961.304177314814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45961.304177314814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45961.304177314814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45961.304177314814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45961.304177314814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45961.304177314814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45961.304177314814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45961.304177314814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45961.304177314814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45961.304177314814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45961.304177314814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45961.304177314814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45961.304177314814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45961.304177314814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45961.304177314814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45961.304177314814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45961.304177314814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45961.304177314814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45961.304177314814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45961.304177314814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45961.304177314814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45961.304177314814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45961.304177314814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45961.304177314814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45961.304177314814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45961.304177314814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45961.304177314814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45961.304177314814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45961.304177314814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45961.304177314814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45961.304177314814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45961.304177314814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45961.304177314814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45961.304177314814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45961.304177314814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45961.304177314814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45961.304177314814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45961.304177314814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45961.304177314814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45961.304177314814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45961.304177314814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45961.304177314814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45961.304177314814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45961.304177314814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45961.304177314814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45961.304177314814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45961.304177314814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45961.304177314814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45961.304177314814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45961.304177314814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45961.304177314814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45961.304177314814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45961.304177314814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45961.304177314814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45961.304177314814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45961.304177314814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45961.304177314814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45961.304177314814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45961.304177314814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45961.304177314814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45961.304177314814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45961.304177314814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45961.304177314814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45961.304177314814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45961.304177314814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45961.304177314814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45961.304177314814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45961.304177314814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45961.304177314814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45961.304177314814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45961.304177314814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45961.304177314814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45961.304177314814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45961.304177314814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45961.304177314814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45961.304177314814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45961.304177314814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45961.304177314814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45961.304177314814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45961.304177314814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45961.304177314814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45961.304177314814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45961.304177314814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45961.304177314814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45961.304177314814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45961.304177314814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45961.304177314814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45961.304177314814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45961.304177314814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45961.304177314814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45961.304177314814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45961.304177314814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45961.304177314814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45961.304177314814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45961.304177314814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45961.304177314814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45961.304177314814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45961.304177314814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45961.304177314814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45961.304177314814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45961.304177314814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45961.304177314814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45961.304177314814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45961.304177314814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45961.304177314814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45961.304177314814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45961.304177314814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45961.304177314814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45961.304177314814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45961.304177314814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45961.304177314814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45961.304177314814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45961.304177314814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45961.304177314814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45961.304177314814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45961.304177314814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45961.304177314814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45961.304177314814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45961.304177314814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45961.304177314814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45961.304177314814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45961.304177314814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45961.304177314814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45961.304177314814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45961.304177314814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45961.304177314814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45961.304177314814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45961.304177314814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45961.304177314814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45961.304177314814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45961.304177314814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45961.304177314814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45961.304177314814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45961.304177314814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45961.304177314814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45961.304177314814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45961.304177314814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45961.304177314814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45961.304177314814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45961.304177314814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45961.304177314814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45961.304177314814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45961.304177314814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45961.304177314814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45961.304177314814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45961.304177314814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45961.304177314814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45961.304177314814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45961.304177314814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45961.304177314814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45961.304177314814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45961.304177314814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45961.304177314814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45961.304177314814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45961.304177314814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45961.304177314814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45961.304177314814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45961.304177314814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45961.304177314814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45961.304177314814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45961.304177314814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45961.304177314814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45961.304177314814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45961.304177314814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45961.304177314814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45961.304177314814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45961.304177314814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45961.304177314814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45961.304177314814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45961.304177314814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45961.304177314814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45961.304177314814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45961.304177314814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45961.304177314814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45961.304177314814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45961.304177314814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45961.304177314814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45961.304177314814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45961.304177314814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45961.304177314814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45961.304177314814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45961.304177314814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45961.304177314814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45961.304177314814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45961.304177314814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45961.304177314814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45961.304177314814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45961.304177314814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45961.304177314814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45961.304177314814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45961.304177314814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45961.304177314814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45961.304177314814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45961.304177314814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45961.304177314814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45961.304177314814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45961.304177314814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45961.304177314814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45961.304177314814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45961.304177314814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45961.304177314814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45961.304177314814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45961.304177314814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45961.304177314814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45961.304177314814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45961.304177314814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45961.304177314814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45961.304177314814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45961.304177314814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45961.304177314814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45961.304177314814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45961.304177314814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45961.304177314814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45961.304177314814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45961.304177314814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45961.304177314814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45961.304177314814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45961.304177314814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45961.304177314814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45961.304177314814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45961.304177314814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45961.304177314814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45961.304177314814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45961.304177314814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45961.304177314814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45961.304177314814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45961.304177314814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45961.304177314814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45961.304177314814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45961.304177314814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45961.304177314814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45961.304177314814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45961.304177314814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45961.304177314814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45961.304177314814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45961.304177314814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45961.304177314814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45961.304177314814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45961.304177314814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45961.304177314814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45961.304177314814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45961.304177314814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45961.304177314814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45961.304177314814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45961.304177314814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45961.304177314814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45961.304177314814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45961.304177314814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45961.304177314814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45961.304177314814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45961.304177314814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45961.304177314814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45961.304177314814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45961.304177314814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45961.304177314814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45961.304177314814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45961.304177314814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45961.304177314814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45961.304177314814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45961.304177314814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45961.304177314814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45961.304177314814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45961.304177314814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45961.304177314814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45961.304177314814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45961.304177314814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45961.304177314814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45961.304177314814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45961.304177314814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45961.304177314814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45961.304177314814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45961.304177314814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45961.304177314814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45961.304177314814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45961.304177314814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45961.304177314814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45961.304177314814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45961.304177314814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45961.304177314814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45961.304177314814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45961.304177314814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45961.304177314814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45961.304177314814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45961.304177314814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45961.304177314814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45961.304177314814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45961.304177314814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45961.304177314814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45961.304177314814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45961.304177314814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45961.304177314814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45961.304177314814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45961.304177314814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45961.304177314814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45961.304177314814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45961.304177314814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45961.304177314814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45961.304177314814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45961.304177314814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45961.304177314814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45961.304177314814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45961.304177314814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45961.304177314814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45961.304177314814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45961.304177314814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45961.304177314814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45961.304177314814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45961.304177314814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45961.304177314814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45961.304177314814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45961.304177314814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45961.304177314814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45961.304177314814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45961.304177314814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45961.304177314814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45961.304177314814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45961.304177314814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45961.304177314814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45961.304177314814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45961.304177314814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45961.304177314814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45961.304177314814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45961.304177314814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45961.304177314814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45961.304177314814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45961.304177314814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45961.304177314814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45961.304177314814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45961.304177314814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45961.304177314814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45961.304177314814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45961.304177314814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45961.304177314814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45961.304177314814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45961.304177314814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45961.304177314814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45961.304177314814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45961.304177314814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45961.304177314814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45961.304177314814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45961.304177314814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45961.304177314814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45961.304177314814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45961.304177314814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45961.304177314814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45961.304177314814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45961.304177314814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45961.304177314814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45961.304177314814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45961.304177314814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45961.304177314814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45961.304177314814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45961.304177314814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45961.304177314814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45961.304177314814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45961.304177314814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45961.304177314814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45961.304177314814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45961.304177314814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45961.304177314814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45961.304177314814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45961.304177314814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45961.304177314814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45961.304177314814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45961.304177314814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45961.304177314814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45961.304177314814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45961.304177314814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45961.304177314814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45961.304177314814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45961.304177314814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45961.304177314814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45961.304177314814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45961.304177314814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45961.304177314814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45961.304177314814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45961.304177314814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45961.304177314814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45961.304177314814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45961.304177314814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45961.304177314814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45961.304177314814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45961.304177314814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45961.304177314814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45961.304177314814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45961.304177314814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45961.304177314814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45961.304177314814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45961.304177314814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45961.304177314814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45961.304177314814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45961.304177314814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45961.304177314814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45961.304177314814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45961.304177314814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45961.304177314814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45961.304177314814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45961.304177314814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45961.304177314814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45961.304177314814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45961.304177314814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45961.304177314814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45961.304177314814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45961.304177314814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45961.304177314814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45961.304177314814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45961.304177314814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45961.304177314814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45961.304177314814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45961.304177314814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45961.304177314814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45961.304177314814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45961.304177314814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45961.304177314814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45961.304177314814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45961.304177314814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45961.304177314814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45961.304177314814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45961.304177314814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45961.304177314814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45961.304177314814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45961.304177314814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45961.304177314814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45961.304177314814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45961.304177314814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45961.304177314814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45961.304177314814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45961.304177314814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45961.304177314814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45961.304177314814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45961.304177314814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45961.304177314814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45961.304177314814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45961.304177314814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45961.304177314814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45961.304177314814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45961.304177314814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45961.304177314814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45961.304177314814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45961.304177314814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45961.304177314814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45961.304177314814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45961.304177314814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45961.304177314814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45961.304177314814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45961.304177314814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45961.304177314814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45961.304177314814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45961.304177314814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45961.304177314814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45961.304177314814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45961.304177314814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45961.304177314814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45961.304177314814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45961.304177314814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45961.304177314814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45961.304177314814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45961.304177314814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45961.304177314814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45961.304177314814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45961.304177314814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45961.304177314814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45961.304177314814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45961.304177314814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45961.304177314814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45961.304177314814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45961.304177314814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45961.304177314814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45961.304177314814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45961.304177314814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45961.304177314814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45961.304177314814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45961.304177314814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45961.304177314814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45961.304177314814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45961.304177314814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45961.304177314814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45961.304177314814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45961.304177314814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45961.304177314814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45961.304177314814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45961.304177314814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45961.304177314814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45961.304177314814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45961.304177314814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45961.304177314814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45961.304177314814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45961.304177314814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45961.304177314814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45961.304177314814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45961.304177314814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45961.304177314814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45961.304177314814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257.8234597222181</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0.33542731481429655</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0.22131851851736428</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1</v>
      </c>
      <c r="D5" s="94" t="s">
        <v>37483</v>
      </c>
      <c r="E5" s="98" t="s">
        <v>39021</v>
      </c>
      <c r="F5" s="123">
        <v>45961.259768518517</v>
      </c>
      <c r="G5" s="124">
        <f ca="1">IFERROR(NOW()-F5,"")</f>
        <v>4.4408796296920627E-2</v>
      </c>
      <c r="H5" s="123">
        <v>45961.249305555553</v>
      </c>
      <c r="I5" s="119" t="str">
        <f>IFERROR(VLOOKUP(D5,DB!A:F,6,0),"")</f>
        <v>SCECO</v>
      </c>
      <c r="J5" s="119" t="str">
        <f>IFERROR(VLOOKUP(D5,DB!A:G,7,0),"")</f>
        <v>Dead</v>
      </c>
      <c r="K5" s="125" t="s">
        <v>39116</v>
      </c>
      <c r="L5" s="121" t="str">
        <f>IFERROR(VLOOKUP(D5,DB!A:I,9,0),"")</f>
        <v>Latis</v>
      </c>
    </row>
    <row r="6" spans="1:16" ht="15" customHeight="1">
      <c r="A6" s="119"/>
      <c r="B6" s="119" t="str">
        <f>IFERROR(VLOOKUP(D6,DB!A:K,11,0),"")</f>
        <v/>
      </c>
      <c r="C6" s="120"/>
      <c r="D6" s="94"/>
      <c r="E6" s="98"/>
      <c r="F6" s="123"/>
      <c r="G6" s="124">
        <f ca="1">IFERROR(NOW()-F6,"")</f>
        <v>45961.304177314814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45961.304177314814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45961.304177314814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45961.304177314814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45961.304177314814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45961.304177314814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45961.304177314814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45961.304177314814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45961.304177314814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45961.304177314814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45961.304177314814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45961.304177314814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45961.304177314814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45961.304177314814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45961.304177314814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45961.304177314814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45961.304177314814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45961.304177314814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45961.304177314814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45961.304177314814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45961.304177314814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45961.304177314814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45961.304177314814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45961.304177314814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45961.304177314814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45961.304177314814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45961.304177314814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45961.304177314814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45961.304177314814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45961.304177314814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45961.304177314814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45961.304177314814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45961.304177314814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45961.304177314814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45961.304177314814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45961.304177314814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45961.304177314814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45961.304177314814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45961.304177314814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45961.304177314814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45961.304177314814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45961.304177314814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45961.304177314814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45961.304177314814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45961.304177314814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45961.304177314814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45961.304177314814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45961.304177314814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45961.304177314814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45961.304177314814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45961.304177314814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45961.304177314814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45961.304177314814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45961.304177314814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45961.304177314814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45961.304177314814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45961.304177314814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45961.304177314814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45961.304177314814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45961.304177314814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45961.304177314814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45961.304177314814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45961.304177314814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45961.304177314814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45961.304177314814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45961.304177314814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45961.304177314814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45961.304177314814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45961.304177314814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45961.304177314814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45961.304177314814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45961.304177314814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45961.304177314814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45961.304177314814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45961.304177314814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45961.304177314814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45961.304177314814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45961.304177314814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45961.304177314814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45961.304177314814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45961.304177314814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45961.304177314814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45961.304177314814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45961.304177314814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45961.304177314814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45961.304177314814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45961.304177314814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45961.304177314814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45961.304177314814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45961.304177314814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45961.304177314814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45961.304177314814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45961.304177314814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45961.304177314814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45961.304177314814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45961.304177314814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45961.304177314814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45961.304177314814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45961.304177314814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45961.304177314814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45961.304177314814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45961.304177314814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45961.304177314814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45961.304177314814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45961.304177314814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45961.304177314814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45961.304177314814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45961.304177314814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45961.304177314814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45961.304177314814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45961.304177314814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45961.304177314814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45961.304177314814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45961.304177314814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45961.304177314814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45961.304177314814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45961.304177314814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45961.304177314814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45961.304177314814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45961.304177314814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45961.304177314814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45961.304177314814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45961.304177314814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45961.304177314814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45961.304177314814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45961.304177314814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45961.304177314814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45961.304177314814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45961.304177314814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45961.304177314814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45961.304177314814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45961.304177314814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45961.304177314814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45961.304177314814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45961.304177314814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45961.304177314814</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45961.304177314814</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69.472117129625985</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35.11529999999766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12.643066203701892</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45961.304177314814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45961.304177314814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45961.304177314814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45961.304177314814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45961.304177314814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45961.304177314814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45961.304177314814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45961.304177314814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45961.304177314814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45961.304177314814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45961.304177314814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45961.304177314814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45961.304177314814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45961.304177314814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45961.304177314814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45961.304177314814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45961.304177314814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45961.304177314814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45961.304177314814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45961.304177314814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45961.304177314814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45961.304177314814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45961.304177314814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45961.304177314814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45961.304177314814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45961.304177314814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45961.304177314814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45961.304177314814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45961.304177314814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45961.304177314814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45961.304177314814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45961.304177314814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45961.304177314814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45961.304177314814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45961.304177314814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45961.304177314814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45961.304177314814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45961.304177314814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45961.304177314814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45961.304177314814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45961.304177314814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45961.304177314814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45961.304177314814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45961.304177314814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45961.304177314814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45961.304177314814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45961.304177314814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45961.304177314814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45961.304177314814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45961.304177314814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45961.304177314814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45961.304177314814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45961.304177314814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45961.304177314814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45961.304177314814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45961.304177314814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45961.304177314814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45961.304177314814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45961.304177314814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45961.304177314814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45961.304177314814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45961.304177314814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45961.304177314814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45961.304177314814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45961.304177314814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45961.304177314814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45961.304177314814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45961.304177314814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45961.304177314814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45961.304177314814</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45961.304177314814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45961.304177314814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45961.304177314814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45961.304177314814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45961.304177314814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45961.304177314814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45961.304177314814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45961.304177314814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45961.304177314814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45961.304177314814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45961.304177314814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45961.304177314814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45961.304177314814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45961.304177314814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45961.304177314814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45961.304177314814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45961.304177314814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45961.304177314814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45961.304177314814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45961.304177314814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45961.304177314814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45961.304177314814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45961.304177314814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45961.304177314814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45961.304177314814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45961.304177314814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45961.304177314814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45961.304177314814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45961.304177314814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45961.304177314814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45961.304177314814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45961.304177314814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45961.304177314814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45961.304177314814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45961.304177314814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45961.304177314814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45961.304177314814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45961.304177314814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45961.304177314814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45961.304177314814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45961.304177314814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45961.304177314814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45961.304177314814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45961.304177314814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45961.304177314814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45961.304177314814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45961.304177314814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45961.304177314814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45961.304177314814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45961.304177314814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45961.304177314814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45961.304177314814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45961.304177314814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45961.304177314814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45961.304177314814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45961.304177314814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45961.304177314814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45961.304177314814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45961.304177314814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45961.304177314814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45961.304177314814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45961.304177314814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45961.304177314814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45961.304177314814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45961.304177314814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45961.304177314814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45961.304177314814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45961.304177314814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45961.304177314814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45961.304177314814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45961.304177314814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45961.304177314814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45961.304177314814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45961.304177314814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45961.304177314814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45961.304177314814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45961.304177314814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45961.304177314814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45961.304177314814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45961.304177314814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45961.304177314814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45961.304177314814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45961.304177314814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45961.304177314814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45961.304177314814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45961.304177314814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45961.304177314814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45961.304177314814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45961.304177314814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45961.304177314814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45961.304177314814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45961.304177314814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45961.304177314814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45961.304177314814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45961.304177314814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45961.304177314814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45961.304177314814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45961.304177314814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45961.304177314814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45961.304177314814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45961.304177314814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45961.304177314814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45961.304177314814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45961.304177314814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45961.304177314814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45961.304177314814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45961.304177314814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45961.304177314814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45961.304177314814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45961.304177314814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45961.304177314814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45961.304177314814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45961.304177314814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45961.304177314814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45961.304177314814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45961.304177314814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45961.304177314814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45961.304177314814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45961.304177314814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45961.304177314814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45961.304177314814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45961.304177314814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45961.304177314814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45961.304177314814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45961.304177314814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45961.304177314814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45961.304177314814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45961.304177314814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45961.304177314814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45961.304177314814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45961.304177314814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45961.304177314814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45961.304177314814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45961.304177314814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45961.304177314814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45961.304177314814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45961.304177314814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45961.304177314814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45961.304177314814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45961.304177314814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45961.304177314814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45961.304177314814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45961.304177314814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45961.304177314814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45961.304177314814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45961.304177314814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45961.304177314814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45961.304177314814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45961.304177314814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45961.304177314814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45961.304177314814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45961.304177314814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45961.304177314814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45961.304177314814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45961.304177314814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45961.304177314814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45961.304177314814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45961.304177314814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45961.304177314814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45961.304177314814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45961.304177314814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45961.304177314814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45961.304177314814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45961.304177314814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45961.304177314814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45961.304177314814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45961.304177314814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45961.304177314814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45961.304177314814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45961.304177314814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45961.304177314814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45961.304177314814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45961.304177314814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45961.304177314814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45961.304177314814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45961.304177314814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45961.304177314814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45961.304177314814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45961.304177314814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45961.304177314814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45961.304177314814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45961.304177314814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45961.304177314814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45961.304177314814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45961.304177314814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45961.304177314814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45961.304177314814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45961.304177314814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45961.304177314814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45961.304177314814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45961.304177314814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45961.304177314814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45961.304177314814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45961.304177314814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45961.304177314814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45961.304177314814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45961.304177314814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45961.304177314814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45961.304177314814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45961.304177314814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45961.304177314814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45961.304177314814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45961.304177314814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45961.304177314814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45961.304177314814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45961.304177314814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45961.304177314814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45961.304177314814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45961.304177314814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45961.304177314814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45961.304177314814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45961.304177314814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45961.304177314814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45961.304177314814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45961.304177314814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45961.304177314814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45961.304177314814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45961.304177314814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45961.304177314814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45961.304177314814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45961.304177314814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45961.304177314814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45961.304177314814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45961.304177314814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45961.304177314814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45961.304177314814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45961.304177314814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45961.304177314814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45961.304177314814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45961.304177314814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45961.304177314814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45961.304177314814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45961.304177314814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45961.304177314814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45961.304177314814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45961.304177314814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45961.304177314814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45961.304177314814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45961.304177314814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45961.304177314814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45961.304177314814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45961.304177314814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45961.304177314814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45961.304177314814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45961.304177314814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45961.304177314814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45961.304177314814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45961.304177314814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45961.304177314814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45961.304177314814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45961.304177314814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45961.304177314814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45961.304177314814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45961.304177314814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45961.304177314814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45961.304177314814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45961.304177314814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45961.304177314814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45961.304177314814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45961.304177314814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45961.304177314814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45961.304177314814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45961.304177314814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45961.304177314814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45961.304177314814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45961.304177314814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45961.304177314814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45961.304177314814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45961.304177314814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45961.304177314814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45961.304177314814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45961.304177314814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45961.304177314814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45961.304177314814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45961.304177314814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45961.304177314814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45961.304177314814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45961.304177314814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45961.304177314814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45961.304177314814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45961.304177314814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45961.304177314814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45961.304177314814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45961.304177314814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45961.304177314814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45961.304177314814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45961.304177314814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45961.304177314814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45961.304177314814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45961.304177314814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45961.304177314814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45961.304177314814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45961.304177314814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45961.304177314814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45961.304177314814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45961.304177314814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45961.304177314814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45961.304177314814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45961.304177314814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45961.304177314814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45961.304177314814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45961.304177314814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45961.304177314814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45961.304177314814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45961.304177314814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45961.304177314814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45961.304177314814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45961.304177314814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45961.304177314814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45961.304177314814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45961.304177314814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45961.304177314814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45961.304177314814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45961.304177314814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45961.304177314814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45961.304177314814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45961.304177314814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45961.304177314814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45961.304177314814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45961.304177314814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45961.304177314814</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39123</v>
      </c>
      <c r="E2" s="106"/>
      <c r="F2" s="107"/>
      <c r="G2" s="77">
        <f ca="1">IFERROR(NOW()-F2,"-")</f>
        <v>45961.304177314814</v>
      </c>
      <c r="H2" s="107"/>
      <c r="I2" s="103" t="str">
        <f>IFERROR(VLOOKUP(D2,DB!A:F,6,0),"")</f>
        <v>Generator-SG</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45961.304177314814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45961.304177314814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45961.304177314814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45961.304177314814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45961.304177314814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45961.304177314814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45961.304177314814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45961.304177314814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45961.304177314814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45961.304177314814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45961.304177314814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45961.304177314814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45961.304177314814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45961.304177314814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45961.304177314814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45961.304177314814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45961.304177314814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45961.304177314814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45961.304177314814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45961.304177314814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45961.304177314814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45961.304177314814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45961.304177314814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45961.304177314814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45961.304177314814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45961.304177314814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45961.304177314814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45961.304177314814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45961.304177314814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45961.304177314814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45961.304177314814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45961.304177314814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45961.304177314814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45961.304177314814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45961.304177314814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45961.304177314814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45961.304177314814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45961.304177314814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45961.304177314814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45961.304177314814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45961.304177314814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45961.304177314814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45961.304177314814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45961.304177314814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45961.304177314814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45961.304177314814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45961.304177314814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45961.304177314814</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2025-10-31T04:18:06Z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