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80" documentId="13_ncr:1_{F6CB121F-512D-4AA6-A0C1-0FB36C537598}" xr6:coauthVersionLast="47" xr6:coauthVersionMax="47" xr10:uidLastSave="{9BCA0C11-59CB-4370-AF72-3F5F36C1BB0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<sst xmlns="http://schemas.openxmlformats.org/spreadsheetml/2006/main" count="179016" uniqueCount="39100">
  <si>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</si>
  <si>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</si>
  <si>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</si>
  <si>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</si>
  <si>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</si>
  <si>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</si>
  <si>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</si>
  <si>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</si>
  <si>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</si>
  <si>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</si>
  <si>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</si>
  <si>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</si>
  <si>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</si>
  <si>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</si>
  <si>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</si>
  <si>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</si>
  <si>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</si>
  <si>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</si>
  <si>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</si>
  <si>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</si>
  <si>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</si>
  <si>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</si>
  <si>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</si>
  <si>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</si>
  <si>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</si>
  <si>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</si>
  <si>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</si>
  <si>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</si>
  <si>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</si>
  <si>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</si>
  <si>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</si>
  <si>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</si>
  <si>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</si>
  <si>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</si>
  <si>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</si>
  <si>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</si>
  <si>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</si>
  <si>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</si>
  <si>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</si>
  <si>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</si>
  <si>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</si>
  <si>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</si>
  <si>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</si>
  <si>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</si>
  <si>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</si>
  <si>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</si>
  <si>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</si>
  <si>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</si>
  <si>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</si>
  <si>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</si>
  <si>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</si>
  <si>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</si>
  <si>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</si>
  <si>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</si>
  <si>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</si>
  <si>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</si>
  <si>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</si>
  <si>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</si>
  <si>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</si>
  <si>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</si>
  <si>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</si>
  <si>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</si>
  <si>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</si>
  <si>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</si>
  <si>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</si>
  <si>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</si>
  <si>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</si>
  <si>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</si>
  <si>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</si>
  <si>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</si>
  <si>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</si>
  <si>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</si>
  <si>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</si>
  <si>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</si>
  <si>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</si>
  <si>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</si>
  <si>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</si>
  <si>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</si>
  <si>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</si>
  <si>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</si>
  <si>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</si>
  <si>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</si>
  <si>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</si>
  <si>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</si>
  <si>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</si>
  <si>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</si>
  <si>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</si>
  <si>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</si>
  <si>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</si>
  <si>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</si>
  <si>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</si>
  <si>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</si>
  <si>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</si>
  <si>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</si>
  <si>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</si>
  <si>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</si>
  <si>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</si>
  <si>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</si>
  <si>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</si>
  <si>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</si>
  <si>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</si>
  <si>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</si>
  <si>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</si>
  <si>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</si>
  <si>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</si>
  <si>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</si>
  <si>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</si>
  <si>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</si>
  <si>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</si>
  <si>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</si>
  <si>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</si>
  <si>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</si>
  <si>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</si>
  <si>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</si>
  <si>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</si>
  <si>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</si>
  <si>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</si>
  <si>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</si>
  <si>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</si>
  <si>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</si>
  <si>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</si>
  <si>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</si>
  <si>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</si>
  <si>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</si>
  <si>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</si>
  <si>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</si>
  <si>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</si>
  <si>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</si>
  <si>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</si>
  <si>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</si>
  <si>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</si>
  <si>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</si>
  <si>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</si>
  <si>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</si>
  <si>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</si>
  <si>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</si>
  <si>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</si>
  <si>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</si>
  <si>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</si>
  <si>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</si>
  <si>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</si>
  <si>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</si>
  <si>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</si>
  <si>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</si>
  <si>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</si>
  <si>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</si>
  <si>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</si>
  <si>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</si>
  <si>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</si>
  <si>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</si>
  <si>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</si>
  <si>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</si>
  <si>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</si>
  <si>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</si>
  <si>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</si>
  <si>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</si>
  <si>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</si>
  <si>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</si>
  <si>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</si>
  <si>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</si>
  <si>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</si>
  <si>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</si>
  <si>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</si>
  <si>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</si>
  <si>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</si>
  <si>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</si>
  <si>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</si>
  <si>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</si>
  <si>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</si>
  <si>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</si>
  <si>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</si>
  <si>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</si>
  <si>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</si>
  <si>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</si>
  <si>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</si>
  <si>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</si>
  <si>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</si>
  <si>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</si>
  <si>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</si>
  <si>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</si>
  <si>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</si>
  <si>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</si>
  <si>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</si>
  <si>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</si>
  <si>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</si>
  <si>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</si>
  <si>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</si>
  <si>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</si>
  <si>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</si>
  <si>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</si>
  <si>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</si>
  <si>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</si>
  <si>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</si>
  <si>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</si>
  <si>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</si>
  <si>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</si>
  <si>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</si>
  <si>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</si>
  <si>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</si>
  <si>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</si>
  <si>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</si>
  <si>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</si>
  <si>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</si>
  <si>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</si>
  <si>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</si>
  <si>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</si>
  <si>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</si>
  <si>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</si>
  <si>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</si>
  <si>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</si>
  <si>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</si>
  <si>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</si>
  <si>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</si>
  <si>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</si>
  <si>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</si>
  <si>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</si>
  <si>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</si>
  <si>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</si>
  <si>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</si>
  <si>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</si>
  <si>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</si>
  <si>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</si>
  <si>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</si>
  <si>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</si>
  <si>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</si>
  <si>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</si>
  <si>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</si>
  <si>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</si>
  <si>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</si>
  <si>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</si>
  <si>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</si>
  <si>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</si>
  <si>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</si>
  <si>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</si>
  <si>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</si>
  <si>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</si>
  <si>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</si>
  <si>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</si>
  <si>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</si>
  <si>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</si>
  <si>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</si>
  <si>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</si>
  <si>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</si>
  <si>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</si>
  <si>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</si>
  <si>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</si>
  <si>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</si>
  <si>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</si>
  <si>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</si>
  <si>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</si>
  <si>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</si>
  <si>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</si>
  <si>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</si>
  <si>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</si>
  <si>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</si>
  <si>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</si>
  <si>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</si>
  <si>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</si>
  <si>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</si>
  <si>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</si>
  <si>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</si>
  <si>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</si>
  <si>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</si>
  <si>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</si>
  <si>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</si>
  <si>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</si>
  <si>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</si>
  <si>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</si>
  <si>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</si>
  <si>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</si>
  <si>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</si>
  <si>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</si>
  <si>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</si>
  <si>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</si>
  <si>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</si>
  <si>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</si>
  <si>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</si>
  <si>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</si>
  <si>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</si>
  <si>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</si>
  <si>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</si>
  <si>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</si>
  <si>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</si>
  <si>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</si>
  <si>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</si>
  <si>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</si>
  <si>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</si>
  <si>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</si>
  <si>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</si>
  <si>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</si>
  <si>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</si>
  <si>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</si>
  <si>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</si>
  <si>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</si>
  <si>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</si>
  <si>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</si>
  <si>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</si>
  <si>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</si>
  <si>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</si>
  <si>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</si>
  <si>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</si>
  <si>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</si>
  <si>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</si>
  <si>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</si>
  <si>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</si>
  <si>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</si>
  <si>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</si>
  <si>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</si>
  <si>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</si>
  <si>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</si>
  <si>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</si>
  <si>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</si>
  <si>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</si>
  <si>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</si>
  <si>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</si>
  <si>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</si>
  <si>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</si>
  <si>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</si>
  <si>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</si>
  <si>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</si>
  <si>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</si>
  <si>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</si>
  <si>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</si>
  <si>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</si>
  <si>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</si>
  <si>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</si>
  <si>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</si>
  <si>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</si>
  <si>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</si>
  <si>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</si>
  <si>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</si>
  <si>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</si>
  <si>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</si>
  <si>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</si>
  <si>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</si>
  <si>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</si>
  <si>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</si>
  <si>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</si>
  <si>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</si>
  <si>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</si>
  <si>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</si>
  <si>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</si>
  <si>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</si>
  <si>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</si>
  <si>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</si>
  <si>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</si>
  <si>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</si>
  <si>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</si>
  <si>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</si>
  <si>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</si>
  <si>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</si>
  <si>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</si>
  <si>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</si>
  <si>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</si>
  <si>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</si>
  <si>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</si>
  <si>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</si>
  <si>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</si>
  <si>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</si>
  <si>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</si>
  <si>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</si>
  <si>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</si>
  <si>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</si>
  <si>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</si>
  <si>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</si>
  <si>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</si>
  <si>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</si>
  <si>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</si>
  <si>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</si>
  <si>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</si>
  <si>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</si>
  <si>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</si>
  <si>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</si>
  <si>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</si>
  <si>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</si>
  <si>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</si>
  <si>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</si>
  <si>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</si>
  <si>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</si>
  <si>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</si>
  <si>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</si>
  <si>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</si>
  <si>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</si>
  <si>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</si>
  <si>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</si>
  <si>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</si>
  <si>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</si>
  <si>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</si>
  <si>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</si>
  <si>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</si>
  <si>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</si>
  <si>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</si>
  <si>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</si>
  <si>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</si>
  <si>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</si>
  <si>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</si>
  <si>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</si>
  <si>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</si>
  <si>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</si>
  <si>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</si>
  <si>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</si>
  <si>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</si>
  <si>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</si>
  <si>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</si>
  <si>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</si>
  <si>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</si>
  <si>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</si>
  <si>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</si>
  <si>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</si>
  <si>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</si>
  <si>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</si>
  <si>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</si>
  <si>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</si>
  <si>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</si>
  <si>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</si>
  <si>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</si>
  <si>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</si>
  <si>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</si>
  <si>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</si>
  <si>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</si>
  <si>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</si>
  <si>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</si>
  <si>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</si>
  <si>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</si>
  <si>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</si>
  <si>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</si>
  <si>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</si>
  <si>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</si>
  <si>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</si>
  <si>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</si>
  <si>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</si>
  <si>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</si>
  <si>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</si>
  <si>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</si>
  <si>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</si>
  <si>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</si>
  <si>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</si>
  <si>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</si>
  <si>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</si>
  <si>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</si>
  <si>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</si>
  <si>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</si>
  <si>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</si>
  <si>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</si>
  <si>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</si>
  <si>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</si>
  <si>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</si>
  <si>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</si>
  <si>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</si>
  <si>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</si>
  <si>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</si>
  <si>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</si>
  <si>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</si>
  <si>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</si>
  <si>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</si>
  <si>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</si>
  <si>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</si>
  <si>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</si>
  <si>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</si>
  <si>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</si>
  <si>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</si>
  <si>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</si>
  <si>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</si>
  <si>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</si>
  <si>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</si>
  <si>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</si>
  <si>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</si>
  <si>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</si>
  <si>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</si>
  <si>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</si>
  <si>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</si>
  <si>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</si>
  <si>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</si>
  <si>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</si>
  <si>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</si>
  <si>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</si>
  <si>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</si>
  <si>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</si>
  <si>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</si>
  <si>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</si>
  <si>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</si>
  <si>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</si>
  <si>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</si>
  <si>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</si>
  <si>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</si>
  <si>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</si>
  <si>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</si>
  <si>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</si>
  <si>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</si>
  <si>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</si>
  <si>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</si>
  <si>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</si>
  <si>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</si>
  <si>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</si>
  <si>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</si>
  <si>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</si>
  <si>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</si>
  <si>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</si>
  <si>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</si>
  <si>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</si>
  <si>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</si>
  <si>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</si>
  <si>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</si>
  <si>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</si>
  <si>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</si>
  <si>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</si>
  <si>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</si>
  <si>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</si>
  <si>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</si>
  <si>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</si>
  <si>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</si>
  <si>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</si>
  <si>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</si>
  <si>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</si>
  <si>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</si>
  <si>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</si>
  <si>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</si>
  <si>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</si>
  <si>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</si>
  <si>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</si>
  <si>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</si>
  <si>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</si>
  <si>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</si>
  <si>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</si>
  <si>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</si>
  <si>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</si>
  <si>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</si>
  <si>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</si>
  <si>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</si>
  <si>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</si>
  <si>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</si>
  <si>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</si>
  <si>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</si>
  <si>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</si>
  <si>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</si>
  <si>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</si>
  <si>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</si>
  <si>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</si>
  <si>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</si>
  <si>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</si>
  <si>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</si>
  <si>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</si>
  <si>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</si>
  <si>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</si>
  <si>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</si>
  <si>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</si>
  <si>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</si>
  <si>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</si>
  <si>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</si>
  <si>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</si>
  <si>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</si>
  <si>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</si>
  <si>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</si>
  <si>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</si>
  <si>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</si>
  <si>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</si>
  <si>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</si>
  <si>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</si>
  <si>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</si>
  <si>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</si>
  <si>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</si>
  <si>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</si>
  <si>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</si>
  <si>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</si>
  <si>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</si>
  <si>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</si>
  <si>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</si>
  <si>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</si>
  <si>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</si>
  <si>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</si>
  <si>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</si>
  <si>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</si>
  <si>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</si>
  <si>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</si>
  <si>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</si>
  <si>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</si>
  <si>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</si>
  <si>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</si>
  <si>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</si>
  <si>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</si>
  <si>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</si>
  <si>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</si>
  <si>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</si>
  <si>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</si>
  <si>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</si>
  <si>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</si>
  <si>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</si>
  <si>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</si>
  <si>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</si>
  <si>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</si>
  <si>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</si>
  <si>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</si>
  <si>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</si>
  <si>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</si>
  <si>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</si>
  <si>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</si>
  <si>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</si>
  <si>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</si>
  <si>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</si>
  <si>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</si>
  <si>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</si>
  <si>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</si>
  <si>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</si>
  <si>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</si>
  <si>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</si>
  <si>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</si>
  <si>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</si>
  <si>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</si>
  <si>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</si>
  <si>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</si>
  <si>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</si>
  <si>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</si>
  <si>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</si>
  <si>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</si>
  <si>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</si>
  <si>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</si>
  <si>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</si>
  <si>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</si>
  <si>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</si>
  <si>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</si>
  <si>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</si>
  <si>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</si>
  <si>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</si>
  <si>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</si>
  <si>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</si>
  <si>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</si>
  <si>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</si>
  <si>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</si>
  <si>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</si>
  <si>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</si>
  <si>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</si>
  <si>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</si>
  <si>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</si>
  <si>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</si>
  <si>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</si>
  <si>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</si>
  <si>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</si>
  <si>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</si>
  <si>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</si>
  <si>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</si>
  <si>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</si>
  <si>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</si>
  <si>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</si>
  <si>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</si>
  <si>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</si>
  <si>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</si>
  <si>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</si>
  <si>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</si>
  <si>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</si>
  <si>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</si>
  <si>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</si>
  <si>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</si>
  <si>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</si>
  <si>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</si>
  <si>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</si>
  <si>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</si>
  <si>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</si>
  <si>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</si>
  <si>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</si>
  <si>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</si>
  <si>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</si>
  <si>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</si>
  <si>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</si>
  <si>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</si>
  <si>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</si>
  <si>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</si>
  <si>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</si>
  <si>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</si>
  <si>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</si>
  <si>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</si>
  <si>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</si>
  <si>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</si>
  <si>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</si>
  <si>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</si>
  <si>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</si>
  <si>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</si>
  <si>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</si>
  <si>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</si>
  <si>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</si>
  <si>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</si>
  <si>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</si>
  <si>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</si>
  <si>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</si>
  <si>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</si>
  <si>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</si>
  <si>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</si>
  <si>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</si>
  <si>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</si>
  <si>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</si>
  <si>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</si>
  <si>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</si>
  <si>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</si>
  <si>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</si>
  <si>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</si>
  <si>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</si>
  <si>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</si>
  <si>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</si>
  <si>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</si>
  <si>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</si>
  <si>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</si>
  <si>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</si>
  <si>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</si>
  <si>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</si>
  <si>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</si>
  <si>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</si>
  <si>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</si>
  <si>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</si>
  <si>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</si>
  <si>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</si>
  <si>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</si>
  <si>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</si>
  <si>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</si>
  <si>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</si>
  <si>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</si>
  <si>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</si>
  <si>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</si>
  <si>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</si>
  <si>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</si>
  <si>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</si>
  <si>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</si>
  <si>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</si>
  <si>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</si>
  <si>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</si>
  <si>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</si>
  <si>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</si>
  <si>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</si>
  <si>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</si>
  <si>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</si>
  <si>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</si>
  <si>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</si>
  <si>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</si>
  <si>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</si>
  <si>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</si>
  <si>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</si>
  <si>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</si>
  <si>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</si>
  <si>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</si>
  <si>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</si>
  <si>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</si>
  <si>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</si>
  <si>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</si>
  <si>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</si>
  <si>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</si>
  <si>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</si>
  <si>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</si>
  <si>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</si>
  <si>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</si>
  <si>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</si>
  <si>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</si>
  <si>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</si>
  <si>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</si>
  <si>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</si>
  <si>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</si>
  <si>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</si>
  <si>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</si>
  <si>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</si>
  <si>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</si>
  <si>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</si>
  <si>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</si>
  <si>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</si>
  <si>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</si>
  <si>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</si>
  <si>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</si>
  <si>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</si>
  <si>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</si>
  <si>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</si>
  <si>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</si>
  <si>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</si>
  <si>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</si>
  <si>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</si>
  <si>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</si>
  <si>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</si>
  <si>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</si>
  <si>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</si>
  <si>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</si>
  <si>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</si>
  <si>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</si>
  <si>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</si>
  <si>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</si>
  <si>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</si>
  <si>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</si>
  <si>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</si>
  <si>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</si>
  <si>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</si>
  <si>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</si>
  <si>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</si>
  <si>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</si>
  <si>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</si>
  <si>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</si>
  <si>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</si>
  <si>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</si>
  <si>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</si>
  <si>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</si>
  <si>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</si>
  <si>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</si>
  <si>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</si>
  <si>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</si>
  <si>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</si>
  <si>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</si>
  <si>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</si>
  <si>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</si>
  <si>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</si>
  <si>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</si>
  <si>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</si>
  <si>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</si>
  <si>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</si>
  <si>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</si>
  <si>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</si>
  <si>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</si>
  <si>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</si>
  <si>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</si>
  <si>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</si>
  <si>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</si>
  <si>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</si>
  <si>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</si>
  <si>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</si>
  <si>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</si>
  <si>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</si>
  <si>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</si>
  <si>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</si>
  <si>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</si>
  <si>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</si>
  <si>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</si>
  <si>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</si>
  <si>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</si>
  <si>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</si>
  <si>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</si>
  <si>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</si>
  <si>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</si>
  <si>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</si>
  <si>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</si>
  <si>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</si>
  <si>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</si>
  <si>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</si>
  <si>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</si>
  <si>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</si>
  <si>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</si>
  <si>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</si>
  <si>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</si>
  <si>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</si>
  <si>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</si>
  <si>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</si>
  <si>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</si>
  <si>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</si>
  <si>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</si>
  <si>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</si>
  <si>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</si>
  <si>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</si>
  <si>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</si>
  <si>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</si>
  <si>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</si>
  <si>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</si>
  <si>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</si>
  <si>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</si>
  <si>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</si>
  <si>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</si>
  <si>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</si>
  <si>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</si>
  <si>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</si>
  <si>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</si>
  <si>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</si>
  <si>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</si>
  <si>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</si>
  <si>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</si>
  <si>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</si>
  <si>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</si>
  <si>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</si>
  <si>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</si>
  <si>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</si>
  <si>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</si>
  <si>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</si>
  <si>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</si>
  <si>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</si>
  <si>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</si>
  <si>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</si>
  <si>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</si>
  <si>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</si>
  <si>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</si>
  <si>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</si>
  <si>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</si>
  <si>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</si>
  <si>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</si>
  <si>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</si>
  <si>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</si>
  <si>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</si>
  <si>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</si>
  <si>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</si>
  <si>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</si>
  <si>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</si>
  <si>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</si>
  <si>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</si>
  <si>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</si>
  <si>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</si>
  <si>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</si>
  <si>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</si>
  <si>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</si>
  <si>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</si>
  <si>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</si>
  <si>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</si>
  <si>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</si>
  <si>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</si>
  <si>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</si>
  <si>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</si>
  <si>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</si>
  <si>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</si>
  <si>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</si>
  <si>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</si>
  <si>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</si>
  <si>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</si>
  <si>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</si>
  <si>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</si>
  <si>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</si>
  <si>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</si>
  <si>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</si>
  <si>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</si>
  <si>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</si>
  <si>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</si>
  <si>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</si>
  <si>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</si>
  <si>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</si>
  <si>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</si>
  <si>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</si>
  <si>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</si>
  <si>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</si>
  <si>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</si>
  <si>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</si>
  <si>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</si>
  <si>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</si>
  <si>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</si>
  <si>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</si>
  <si>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</si>
  <si>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</si>
  <si>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</si>
  <si>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</si>
  <si>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</si>
  <si>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</si>
  <si>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</si>
  <si>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</si>
  <si>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</si>
  <si>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</si>
  <si>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</si>
  <si>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</si>
  <si>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</si>
  <si>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</si>
  <si>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</si>
  <si>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</si>
  <si>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</si>
  <si>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</si>
  <si>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</si>
  <si>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</si>
  <si>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</si>
  <si>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</si>
  <si>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</si>
  <si>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</si>
  <si>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</si>
  <si>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</si>
  <si>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</si>
  <si>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</si>
  <si>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</si>
  <si>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</si>
  <si>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</si>
  <si>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</si>
  <si>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</si>
  <si>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</si>
  <si>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</si>
  <si>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</si>
  <si>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</si>
  <si>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</si>
  <si>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</si>
  <si>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</si>
  <si>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</si>
  <si>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</si>
  <si>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</si>
  <si>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</si>
  <si>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</si>
  <si>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</si>
  <si>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</si>
  <si>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</si>
  <si>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</si>
  <si>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</si>
  <si>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</si>
  <si>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</si>
  <si>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</si>
  <si>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</si>
  <si>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</si>
  <si>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</si>
  <si>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</si>
  <si>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</si>
  <si>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</si>
  <si>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</si>
  <si>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</si>
  <si>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</si>
  <si>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</si>
  <si>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</si>
  <si>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</si>
  <si>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</si>
  <si>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</si>
  <si>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</si>
  <si>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</si>
  <si>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</si>
  <si>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</si>
  <si>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</si>
  <si>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</si>
  <si>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</si>
  <si>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</si>
  <si>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</si>
  <si>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</si>
  <si>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</si>
  <si>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</si>
  <si>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</si>
  <si>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</si>
  <si>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</si>
  <si>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</si>
  <si>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</si>
  <si>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</si>
  <si>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</si>
  <si>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</si>
  <si>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</si>
  <si>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</si>
  <si>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</si>
  <si>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</si>
  <si>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</si>
  <si>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</si>
  <si>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</si>
  <si>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</si>
  <si>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</si>
  <si>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</si>
  <si>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</si>
  <si>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</si>
  <si>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</si>
  <si>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</si>
  <si>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</si>
  <si>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</si>
  <si>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</si>
  <si>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</si>
  <si>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</si>
  <si>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</si>
  <si>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</si>
  <si>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</si>
  <si>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</si>
  <si>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</si>
  <si>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</si>
  <si>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</si>
  <si>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</si>
  <si>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</si>
  <si>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</si>
  <si>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</si>
  <si>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</si>
  <si>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</si>
  <si>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</si>
  <si>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</si>
  <si>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</si>
  <si>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</si>
  <si>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</si>
  <si>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</si>
  <si>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</si>
  <si>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</si>
  <si>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</si>
  <si>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</si>
  <si>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</si>
  <si>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</si>
  <si>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</si>
  <si>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</si>
  <si>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</si>
  <si>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</si>
  <si>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</si>
  <si>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</si>
  <si>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</si>
  <si>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</si>
  <si>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</si>
  <si>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</si>
  <si>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</si>
  <si>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</si>
  <si>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</si>
  <si>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</si>
  <si>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</si>
  <si>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</si>
  <si>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</si>
  <si>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</si>
  <si>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</si>
  <si>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</si>
  <si>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</si>
  <si>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</si>
  <si>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</si>
  <si>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</si>
  <si>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</si>
  <si>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</si>
  <si>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</si>
  <si>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</si>
  <si>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</si>
  <si>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</si>
  <si>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</si>
  <si>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</si>
  <si>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</si>
  <si>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</si>
  <si>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</si>
  <si>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</si>
  <si>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</si>
  <si>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</si>
  <si>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</si>
  <si>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</si>
  <si>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</si>
  <si>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</si>
  <si>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</si>
  <si>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</si>
  <si>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</si>
  <si>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</si>
  <si>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</si>
  <si>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</si>
  <si>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</si>
  <si>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</si>
  <si>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</si>
  <si>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</si>
  <si>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</si>
  <si>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</si>
  <si>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</si>
  <si>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</si>
  <si>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</si>
  <si>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</si>
  <si>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</si>
  <si>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</si>
  <si>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</si>
  <si>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</si>
  <si>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</si>
  <si>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</si>
  <si>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</si>
  <si>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</si>
  <si>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</si>
  <si>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</si>
  <si>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</si>
  <si>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</si>
  <si>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</si>
  <si>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</si>
  <si>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</si>
  <si>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</si>
  <si>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</si>
  <si>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</si>
  <si>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</si>
  <si>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</si>
  <si>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</si>
  <si>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</si>
  <si>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</si>
  <si>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</si>
  <si>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</si>
  <si>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</si>
  <si>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</si>
  <si>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</si>
  <si>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</si>
  <si>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</si>
  <si>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</si>
  <si>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</si>
  <si>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</si>
  <si>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</si>
  <si>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</si>
  <si>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</si>
  <si>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</si>
  <si>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</si>
  <si>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</si>
  <si>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</si>
  <si>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</si>
  <si>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</si>
  <si>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</si>
  <si>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</si>
  <si>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</si>
  <si>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</si>
  <si>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</si>
  <si>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</si>
  <si>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</si>
  <si>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</si>
  <si>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</si>
  <si>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</si>
  <si>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</si>
  <si>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</si>
  <si>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</si>
  <si>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</si>
  <si>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</si>
  <si>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</si>
  <si>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</si>
  <si>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</si>
  <si>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</si>
  <si>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</si>
  <si>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</si>
  <si>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</si>
  <si>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</si>
  <si>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</si>
  <si>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</si>
  <si>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</si>
  <si>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</si>
  <si>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</si>
  <si>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</si>
  <si>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</si>
  <si>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</si>
  <si>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</si>
  <si>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</si>
  <si>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</si>
  <si>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</si>
  <si>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</si>
  <si>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</si>
  <si>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</si>
  <si>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</si>
  <si>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</si>
  <si>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</si>
  <si>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</si>
  <si>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</si>
  <si>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</si>
  <si>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</si>
  <si>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</si>
  <si>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</si>
  <si>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</si>
  <si>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</si>
  <si>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</si>
  <si>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</si>
  <si>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</si>
  <si>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</si>
  <si>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</si>
  <si>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</si>
  <si>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</si>
  <si>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</si>
  <si>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</si>
  <si>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</si>
  <si>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</si>
  <si>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</si>
  <si>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</si>
  <si>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</si>
  <si>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</si>
  <si>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</si>
  <si>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</si>
  <si>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</si>
  <si>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</si>
  <si>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</si>
  <si>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</si>
  <si>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</si>
  <si>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</si>
  <si>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</si>
  <si>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</si>
  <si>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</si>
  <si>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</si>
  <si>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</si>
  <si>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</si>
  <si>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</si>
  <si>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</si>
  <si>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</si>
  <si>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</si>
  <si>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</si>
  <si>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</si>
  <si>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</si>
  <si>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</si>
  <si>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</si>
  <si>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</si>
  <si>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</si>
  <si>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</si>
  <si>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</si>
  <si>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</si>
  <si>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</si>
  <si>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</si>
  <si>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</si>
  <si>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</si>
  <si>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</si>
  <si>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</si>
  <si>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</si>
  <si>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</si>
  <si>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</si>
  <si>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</si>
  <si>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</si>
  <si>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</si>
  <si>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</si>
  <si>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</si>
  <si>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</si>
  <si>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</si>
  <si>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</si>
  <si>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</si>
  <si>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</si>
  <si>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</si>
  <si>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</si>
  <si>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</si>
  <si>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</si>
  <si>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</si>
  <si>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</si>
  <si>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</si>
  <si>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</si>
  <si>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</si>
  <si>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</si>
  <si>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</si>
  <si>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</si>
  <si>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</si>
  <si>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</si>
  <si>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</si>
  <si>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</si>
  <si>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</si>
  <si>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</si>
  <si>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</si>
  <si>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</si>
  <si>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</si>
  <si>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</si>
  <si>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</si>
  <si>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</si>
  <si>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</si>
  <si>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</si>
  <si>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</si>
  <si>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</si>
  <si>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</si>
  <si>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</si>
  <si>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</si>
  <si>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</si>
  <si>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</si>
  <si>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</si>
  <si>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</si>
  <si>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</si>
  <si>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</si>
  <si>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</si>
  <si>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</si>
  <si>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</si>
  <si>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</si>
  <si>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</si>
  <si>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</si>
  <si>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</si>
  <si>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</si>
  <si>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</si>
  <si>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</si>
  <si>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</si>
  <si>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</si>
  <si>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</si>
  <si>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</si>
  <si>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</si>
  <si>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</si>
  <si>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</si>
  <si>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</si>
  <si>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</si>
  <si>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</si>
  <si>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</si>
  <si>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</si>
  <si>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</si>
  <si>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</si>
  <si>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</si>
  <si>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</si>
  <si>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</si>
  <si>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</si>
  <si>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</si>
  <si>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</si>
  <si>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</si>
  <si>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</si>
  <si>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</si>
  <si>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</si>
  <si>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</si>
  <si>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</si>
  <si>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</si>
  <si>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</si>
  <si>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</si>
  <si>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</si>
  <si>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</si>
  <si>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</si>
  <si>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</si>
  <si>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</si>
  <si>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</si>
  <si>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</si>
  <si>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</si>
  <si>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</si>
  <si>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</si>
  <si>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</si>
  <si>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</si>
  <si>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</si>
  <si>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</si>
  <si>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</si>
  <si>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</si>
  <si>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</si>
  <si>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</si>
  <si>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</si>
  <si>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</si>
  <si>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</si>
  <si>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</si>
  <si>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</si>
  <si>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</si>
  <si>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</si>
  <si>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</si>
  <si>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</si>
  <si>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</si>
  <si>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</si>
  <si>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</si>
  <si>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</si>
  <si>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</si>
  <si>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</si>
  <si>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</si>
  <si>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</si>
  <si>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</si>
  <si>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</si>
  <si>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</si>
  <si>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</si>
  <si>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</si>
  <si>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</si>
  <si>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</si>
  <si>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</si>
  <si>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</si>
  <si>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</si>
  <si>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</si>
  <si>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</si>
  <si>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</si>
  <si>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</si>
  <si>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</si>
  <si>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</si>
  <si>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</si>
  <si>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</si>
  <si>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</si>
  <si>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</si>
  <si>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</si>
  <si>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</si>
  <si>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</si>
  <si>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</si>
  <si>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</si>
  <si>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</si>
  <si>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</si>
  <si>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</si>
  <si>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</si>
  <si>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</si>
  <si>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</si>
  <si>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</si>
  <si>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</si>
  <si>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</si>
  <si>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</si>
  <si>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</si>
  <si>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</si>
  <si>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</si>
  <si>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</si>
  <si>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</si>
  <si>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</si>
  <si>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</si>
  <si>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</si>
  <si>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</si>
  <si>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</si>
  <si>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</si>
  <si>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</si>
  <si>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</si>
  <si>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</si>
  <si>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</si>
  <si>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</si>
  <si>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</si>
  <si>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</si>
  <si>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</si>
  <si>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</si>
  <si>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</si>
  <si>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</si>
  <si>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</si>
  <si>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</si>
  <si>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</si>
  <si>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</si>
  <si>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</si>
  <si>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</si>
  <si>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</si>
  <si>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</si>
  <si>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</si>
  <si>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</si>
  <si>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</si>
  <si>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</si>
  <si>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</si>
  <si>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</si>
  <si>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</si>
  <si>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</si>
  <si>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</si>
  <si>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</si>
  <si>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</si>
  <si>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</si>
  <si>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</si>
  <si>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</si>
  <si>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</si>
  <si>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</si>
  <si>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</si>
  <si>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</si>
  <si>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</si>
  <si>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</si>
  <si>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</si>
  <si>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</si>
  <si>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</si>
  <si>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</si>
  <si>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</si>
  <si>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</si>
  <si>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</si>
  <si>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</si>
  <si>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</si>
  <si>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</si>
  <si>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</si>
  <si>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</si>
  <si>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</si>
  <si>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</si>
  <si>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</si>
  <si>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</si>
  <si>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</si>
  <si>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</si>
  <si>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</si>
  <si>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</si>
  <si>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</si>
  <si>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</si>
  <si>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</si>
  <si>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</si>
  <si>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</si>
  <si>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</si>
  <si>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</si>
  <si>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</si>
  <si>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</si>
  <si>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</si>
  <si>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</si>
  <si>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</si>
  <si>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</si>
  <si>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</si>
  <si>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</si>
  <si>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</si>
  <si>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</si>
  <si>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</si>
  <si>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</si>
  <si>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</si>
  <si>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</si>
  <si>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</si>
  <si>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</si>
  <si>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</si>
  <si>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</si>
  <si>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</si>
  <si>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</si>
  <si>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</si>
  <si>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</si>
  <si>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</si>
  <si>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</si>
  <si>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</si>
  <si>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</si>
  <si>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</si>
  <si>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</si>
  <si>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</si>
  <si>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</si>
  <si>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</si>
  <si>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</si>
  <si>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</si>
  <si>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</si>
  <si>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</si>
  <si>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</si>
  <si>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</si>
  <si>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</si>
  <si>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</si>
  <si>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</si>
  <si>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</si>
  <si>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</si>
  <si>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</si>
  <si>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</si>
  <si>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</si>
  <si>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</si>
  <si>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</si>
  <si>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</si>
  <si>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</si>
  <si>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</si>
  <si>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</si>
  <si>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</si>
  <si>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</si>
  <si>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</si>
  <si>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</si>
  <si>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</si>
  <si>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</si>
  <si>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</si>
  <si>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</si>
  <si>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</si>
  <si>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</si>
  <si>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</si>
  <si>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</si>
  <si>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</si>
  <si>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</si>
  <si>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</si>
  <si>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</si>
  <si>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</si>
  <si>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</si>
  <si>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</si>
  <si>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</si>
  <si>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</si>
  <si>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</si>
  <si>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</si>
  <si>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</si>
  <si>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</si>
  <si>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</si>
  <si>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</si>
  <si>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</si>
  <si>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</si>
  <si>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</si>
  <si>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</si>
  <si>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</si>
  <si>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</si>
  <si>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</si>
  <si>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</si>
  <si>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</si>
  <si>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</si>
  <si>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</si>
  <si>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</si>
  <si>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</si>
  <si>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</si>
  <si>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</si>
  <si>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</si>
  <si>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</si>
  <si>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</si>
  <si>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</si>
  <si>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</si>
  <si>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</si>
  <si>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</si>
  <si>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</si>
  <si>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</si>
  <si>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</si>
  <si>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</si>
  <si>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</si>
  <si>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</si>
  <si>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</si>
  <si>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</si>
  <si>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</si>
  <si>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</si>
  <si>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</si>
  <si>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</si>
  <si>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</si>
  <si>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</si>
  <si>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</si>
  <si>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</si>
  <si>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</si>
  <si>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</si>
  <si>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</si>
  <si>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</si>
  <si>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</si>
  <si>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</si>
  <si>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</si>
  <si>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</si>
  <si>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</si>
  <si>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</si>
  <si>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</si>
  <si>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</si>
  <si>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</si>
  <si>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</si>
  <si>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</si>
  <si>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</si>
  <si>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</si>
  <si>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</si>
  <si>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</si>
  <si>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</si>
  <si>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</si>
  <si>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</si>
  <si>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</si>
  <si>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</si>
  <si>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</si>
  <si>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</si>
  <si>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</si>
  <si>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</si>
  <si>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</si>
  <si>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</si>
  <si>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</si>
  <si>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</si>
  <si>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</si>
  <si>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</si>
  <si>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</si>
  <si>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</si>
  <si>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</si>
  <si>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</si>
  <si>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</si>
  <si>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</si>
  <si>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</si>
  <si>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</si>
  <si>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</si>
  <si>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</si>
  <si>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</si>
  <si>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</si>
  <si>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</si>
  <si>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</si>
  <si>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</si>
  <si>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</si>
  <si>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</si>
  <si>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</si>
  <si>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</si>
  <si>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</si>
  <si>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</si>
  <si>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</si>
  <si>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</si>
  <si>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</si>
  <si>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</si>
  <si>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</si>
  <si>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</si>
  <si>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</si>
  <si>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</si>
  <si>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</si>
  <si>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</si>
  <si>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</si>
  <si>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</si>
  <si>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</si>
  <si>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</si>
  <si>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</si>
  <si>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</si>
  <si>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</si>
  <si>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</si>
  <si>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</si>
  <si>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</si>
  <si>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</si>
  <si>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</si>
  <si>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</si>
  <si>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</si>
  <si>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</si>
  <si>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</si>
  <si>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</si>
  <si>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</si>
  <si>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</si>
  <si>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</si>
  <si>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</si>
  <si>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</si>
  <si>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</si>
  <si>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</si>
  <si>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</si>
  <si>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</si>
  <si>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</si>
  <si>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</si>
  <si>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</si>
  <si>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</si>
  <si>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</si>
  <si>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</si>
  <si>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</si>
  <si>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</si>
  <si>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</si>
  <si>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</si>
  <si>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</si>
  <si>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</si>
  <si>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</si>
  <si>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</si>
  <si>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</si>
  <si>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</si>
  <si>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</si>
  <si>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</si>
  <si>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</si>
  <si>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</si>
  <si>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</si>
  <si>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</si>
  <si>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</si>
  <si>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</si>
  <si>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</si>
  <si>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</si>
  <si>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</si>
  <si>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</si>
  <si>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</si>
  <si>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</si>
  <si>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</si>
  <si>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</si>
  <si>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</si>
  <si>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</si>
  <si>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</si>
  <si>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</si>
  <si>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</si>
  <si>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</si>
  <si>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</si>
  <si>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</si>
  <si>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</si>
  <si>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</si>
  <si>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</si>
  <si>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</si>
  <si>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</si>
  <si>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</si>
  <si>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</si>
  <si>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</si>
  <si>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</si>
  <si>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</si>
  <si>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</si>
  <si>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</si>
  <si>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</si>
  <si>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</si>
  <si>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</si>
  <si>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</si>
  <si>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</si>
  <si>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</si>
  <si>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</si>
  <si>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</si>
  <si>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</si>
  <si>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</si>
  <si>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</si>
  <si>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</si>
  <si>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</si>
  <si>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</si>
  <si>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</si>
  <si>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</si>
  <si>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</si>
  <si>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</si>
  <si>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</si>
  <si>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</si>
  <si>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</si>
  <si>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</si>
  <si>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</si>
  <si>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</si>
  <si>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</si>
  <si>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</si>
  <si>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</si>
  <si>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</si>
  <si>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</si>
  <si>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</si>
  <si>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</si>
  <si>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</si>
  <si>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</si>
  <si>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</si>
  <si>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</si>
  <si>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</si>
  <si>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</si>
  <si>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</si>
  <si>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</si>
  <si>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</si>
  <si>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</si>
  <si>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</si>
  <si>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</si>
  <si>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</si>
  <si>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</si>
  <si>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</si>
  <si>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</si>
  <si>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</si>
  <si>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</si>
  <si>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</si>
  <si>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</si>
  <si>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</si>
  <si>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</si>
  <si>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</si>
  <si>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</si>
  <si>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</si>
  <si>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</si>
  <si>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</si>
  <si>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</si>
  <si>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</si>
  <si>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</si>
  <si>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</si>
  <si>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</si>
  <si>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</si>
  <si>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</si>
  <si>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</si>
  <si>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</si>
  <si>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</si>
  <si>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</si>
  <si>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</si>
  <si>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</si>
  <si>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</si>
  <si>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</si>
  <si>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</si>
  <si>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</si>
  <si>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</si>
  <si>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</si>
  <si>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</si>
  <si>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</si>
  <si>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</si>
  <si>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</si>
  <si>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</si>
  <si>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</si>
  <si>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</si>
  <si>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</si>
  <si>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</si>
  <si>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</si>
  <si>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</si>
  <si>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</si>
  <si>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</si>
  <si>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</si>
  <si>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</si>
  <si>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</si>
  <si>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</si>
  <si>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</si>
  <si>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</si>
  <si>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</si>
  <si>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</si>
  <si>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</si>
  <si>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</si>
  <si>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</si>
  <si>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</si>
  <si>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</si>
  <si>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</si>
  <si>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</si>
  <si>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</si>
  <si>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</si>
  <si>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</si>
  <si>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</si>
  <si>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</si>
  <si>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</si>
  <si>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</si>
  <si>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</si>
  <si>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</si>
  <si>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</si>
  <si>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</si>
  <si>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</si>
  <si>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</si>
  <si>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</si>
  <si>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</si>
  <si>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</si>
  <si>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</si>
  <si>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</si>
  <si>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</si>
  <si>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</si>
  <si>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</si>
  <si>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</si>
  <si>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</si>
  <si>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</si>
  <si>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</si>
  <si>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</si>
  <si>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</si>
  <si>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</si>
  <si>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</si>
  <si>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</si>
  <si>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</si>
  <si>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</si>
  <si>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</si>
  <si>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</si>
  <si>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</si>
  <si>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</si>
  <si>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</si>
  <si>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</si>
  <si>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</si>
  <si>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</si>
  <si>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</si>
  <si>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</si>
  <si>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</si>
  <si>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</si>
  <si>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</si>
  <si>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</si>
  <si>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</si>
  <si>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</si>
  <si>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</si>
  <si>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</si>
  <si>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</si>
  <si>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</si>
  <si>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</si>
  <si>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</si>
  <si>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</si>
  <si>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</si>
  <si>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</si>
  <si>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</si>
  <si>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</si>
  <si>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</si>
  <si>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</si>
  <si>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</si>
  <si>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</si>
  <si>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</si>
  <si>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</si>
  <si>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</si>
  <si>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</si>
  <si>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</si>
  <si>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</si>
  <si>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</si>
  <si>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</si>
  <si>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</si>
  <si>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</si>
  <si>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</si>
  <si>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</si>
  <si>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</si>
  <si>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</si>
  <si>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</si>
  <si>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</si>
  <si>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</si>
  <si>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</si>
  <si>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</si>
  <si>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</si>
  <si>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</si>
  <si>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</si>
  <si>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</si>
  <si>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</si>
  <si>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</si>
  <si>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</si>
  <si>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</si>
  <si>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</si>
  <si>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</si>
  <si>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</si>
  <si>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</si>
  <si>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</si>
  <si>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</si>
  <si>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</si>
  <si>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</si>
  <si>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</si>
  <si>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</si>
  <si>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</si>
  <si>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</si>
  <si>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</si>
  <si>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</si>
  <si>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</si>
  <si>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</si>
  <si>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</si>
  <si>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</si>
  <si>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</si>
  <si>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</si>
  <si>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</si>
  <si>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</si>
  <si>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</si>
  <si>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</si>
  <si>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</si>
  <si>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</si>
  <si>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</si>
  <si>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</si>
  <si>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</si>
  <si>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</si>
  <si>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</si>
  <si>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</si>
  <si>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</si>
  <si>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</si>
  <si>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</si>
  <si>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</si>
  <si>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</si>
  <si>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</si>
  <si>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</si>
  <si>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</si>
  <si>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</si>
  <si>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</si>
  <si>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</si>
  <si>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</si>
  <si>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</si>
  <si>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</si>
  <si>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</si>
  <si>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</si>
  <si>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</si>
  <si>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</si>
  <si>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</si>
  <si>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</si>
  <si>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</si>
  <si>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</si>
  <si>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</si>
  <si>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</si>
  <si>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</si>
  <si>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</si>
  <si>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</si>
  <si>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</si>
  <si>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</si>
  <si>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</si>
  <si>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</si>
  <si>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</si>
  <si>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</si>
  <si>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</si>
  <si>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</si>
  <si>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</si>
  <si>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</si>
  <si>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</si>
  <si>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</si>
  <si>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</si>
  <si>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</si>
  <si>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</si>
  <si>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</si>
  <si>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</si>
  <si>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</si>
  <si>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</si>
  <si>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</si>
  <si>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</si>
  <si>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</si>
  <si>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</si>
  <si>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</si>
  <si>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</si>
  <si>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</si>
  <si>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</si>
  <si>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</si>
  <si>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</si>
  <si>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</si>
  <si>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</si>
  <si>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</si>
  <si>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</si>
  <si>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</si>
  <si>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</si>
  <si>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</si>
  <si>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</si>
  <si>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</si>
  <si>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</si>
  <si>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</si>
  <si>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</si>
  <si>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</si>
  <si>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</si>
  <si>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</si>
  <si>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</si>
  <si>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</si>
  <si>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</si>
  <si>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</si>
  <si>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</si>
  <si>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</si>
  <si>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</si>
  <si>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</si>
  <si>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</si>
  <si>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</si>
  <si>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</si>
  <si>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</si>
  <si>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</si>
  <si>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</si>
  <si>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</si>
  <si>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</si>
  <si>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</si>
  <si>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</si>
  <si>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</si>
  <si>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</si>
  <si>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</si>
  <si>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</si>
  <si>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</si>
  <si>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</si>
  <si>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</si>
  <si>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</si>
  <si>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</si>
  <si>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</si>
  <si>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</si>
  <si>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</si>
  <si>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</si>
  <si>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</si>
  <si>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</si>
  <si>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</si>
  <si>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</si>
  <si>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</si>
  <si>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</si>
  <si>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</si>
  <si>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</si>
  <si>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</si>
  <si>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</si>
  <si>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</si>
  <si>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</si>
  <si>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</si>
  <si>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</si>
  <si>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</si>
  <si>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</si>
  <si>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</si>
  <si>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</si>
  <si>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</si>
  <si>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</si>
  <si>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</si>
  <si>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</si>
  <si>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</si>
  <si>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</si>
  <si>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</si>
  <si>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</si>
  <si>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</si>
  <si>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</si>
  <si>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</si>
  <si>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</si>
  <si>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</si>
  <si>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</si>
  <si>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</si>
  <si>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</si>
  <si>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</si>
  <si>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</si>
  <si>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</si>
  <si>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</si>
  <si>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</si>
  <si>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</si>
  <si>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</si>
  <si>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</si>
  <si>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</si>
  <si>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</si>
  <si>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</si>
  <si>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</si>
  <si>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</si>
  <si>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</si>
  <si>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</si>
  <si>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</si>
  <si>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</si>
  <si>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</si>
  <si>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</si>
  <si>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</si>
  <si>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</si>
  <si>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</si>
  <si>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</si>
  <si>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</si>
  <si>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</si>
  <si>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</si>
  <si>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</si>
  <si>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</si>
  <si>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</si>
  <si>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</si>
  <si>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</si>
  <si>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</si>
  <si>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</si>
  <si>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</si>
  <si>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</si>
  <si>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</si>
  <si>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</si>
  <si>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</si>
  <si>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</si>
  <si>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</si>
  <si>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</si>
  <si>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</si>
  <si>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</si>
  <si>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</si>
  <si>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</si>
  <si>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</si>
  <si>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</si>
  <si>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</si>
  <si>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</si>
  <si>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</si>
  <si>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</si>
  <si>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</si>
  <si>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</si>
  <si>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</si>
  <si>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</si>
  <si>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</si>
  <si>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</si>
  <si>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</si>
  <si>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</si>
  <si>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</si>
  <si>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</si>
  <si>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</si>
  <si>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</si>
  <si>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</si>
  <si>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</si>
  <si>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</si>
  <si>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</si>
  <si>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</si>
  <si>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</si>
  <si>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</si>
  <si>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</si>
  <si>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</si>
  <si>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</si>
  <si>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</si>
  <si>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</si>
  <si>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</si>
  <si>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</si>
  <si>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</si>
  <si>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</si>
  <si>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</si>
  <si>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</si>
  <si>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</si>
  <si>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</si>
  <si>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</si>
  <si>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</si>
  <si>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</si>
  <si>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</si>
  <si>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</si>
  <si>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</si>
  <si>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</si>
  <si>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</si>
  <si>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</si>
  <si>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</si>
  <si>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</si>
  <si>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</si>
  <si>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</si>
  <si>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</si>
  <si>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</si>
  <si>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</si>
  <si>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</si>
  <si>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</si>
  <si>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</si>
  <si>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</si>
  <si>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</si>
  <si>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</si>
  <si>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</si>
  <si>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</si>
  <si>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</si>
  <si>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</si>
  <si>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</si>
  <si>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</si>
  <si>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</si>
  <si>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</si>
  <si>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</si>
  <si>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</si>
  <si>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</si>
  <si>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</si>
  <si>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</si>
  <si>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</si>
  <si>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</si>
  <si>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</si>
  <si>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</si>
  <si>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</si>
  <si>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</si>
  <si>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</si>
  <si>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</si>
  <si>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</si>
  <si>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</si>
  <si>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</si>
  <si>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</si>
  <si>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</si>
  <si>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</si>
  <si>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</si>
  <si>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</si>
  <si>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</si>
  <si>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</si>
  <si>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</si>
  <si>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</si>
  <si>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</si>
  <si>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</si>
  <si>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</si>
  <si>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</si>
  <si>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</si>
  <si>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</si>
  <si>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</si>
  <si>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</si>
  <si>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</si>
  <si>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</si>
  <si>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</si>
  <si>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</si>
  <si>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</si>
  <si>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</si>
  <si>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</si>
  <si>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</si>
  <si>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</si>
  <si>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</si>
  <si>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</si>
  <si>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</si>
  <si>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</si>
  <si>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</si>
  <si>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</si>
  <si>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</si>
  <si>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</si>
  <si>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</si>
  <si>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</si>
  <si>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</si>
  <si>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</si>
  <si>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</si>
  <si>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</si>
  <si>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</si>
  <si>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</si>
  <si>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</si>
  <si>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</si>
  <si>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</si>
  <si>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</si>
  <si>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</si>
  <si>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</si>
  <si>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</si>
  <si>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</si>
  <si>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</si>
  <si>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</si>
  <si>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</si>
  <si>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</si>
  <si>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</si>
  <si>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</si>
  <si>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</si>
  <si>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</si>
  <si>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</si>
  <si>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</si>
  <si>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</si>
  <si>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</si>
  <si>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</si>
  <si>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</si>
  <si>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</si>
  <si>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</si>
  <si>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</si>
  <si>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</si>
  <si>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</si>
  <si>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</si>
  <si>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</si>
  <si>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</si>
  <si>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</si>
  <si>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</si>
  <si>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</si>
  <si>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</si>
  <si>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</si>
  <si>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</si>
  <si>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</si>
  <si>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</si>
  <si>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</si>
  <si>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</si>
  <si>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</si>
  <si>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</si>
  <si>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</si>
  <si>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</si>
  <si>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</si>
  <si>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</si>
  <si>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</si>
  <si>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</si>
  <si>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</si>
  <si>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</si>
  <si>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</si>
  <si>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</si>
  <si>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</si>
  <si>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</si>
  <si>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</si>
  <si>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</si>
  <si>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</si>
  <si>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</si>
  <si>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</si>
  <si>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</si>
  <si>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</si>
  <si>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</si>
  <si>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</si>
  <si>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</si>
  <si>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</si>
  <si>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</si>
  <si>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</si>
  <si>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</si>
  <si>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</si>
  <si>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</si>
  <si>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</si>
  <si>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</si>
  <si>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</si>
  <si>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</si>
  <si>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</si>
  <si>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</si>
  <si>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</si>
  <si>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</si>
  <si>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</si>
  <si>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</si>
  <si>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</si>
  <si>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</si>
  <si>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</si>
  <si>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</si>
  <si>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</si>
  <si>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</si>
  <si>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</si>
  <si>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</si>
  <si>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</si>
  <si>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</si>
  <si>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</si>
  <si>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</si>
  <si>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</si>
  <si>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</si>
  <si>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</si>
  <si>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</si>
  <si>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</si>
  <si>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</si>
  <si>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</si>
  <si>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</si>
  <si>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</si>
  <si>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</si>
  <si>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</si>
  <si>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</si>
  <si>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</si>
  <si>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</si>
  <si>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</si>
  <si>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</si>
  <si>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</si>
  <si>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</si>
  <si>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</si>
  <si>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</si>
  <si>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</si>
  <si>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</si>
  <si>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</si>
  <si>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</si>
  <si>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</si>
  <si>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</si>
  <si>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</si>
  <si>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</si>
  <si>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</si>
  <si>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</si>
  <si>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</si>
  <si>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</si>
  <si>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</si>
  <si>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</si>
  <si>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</si>
  <si>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</si>
  <si>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</si>
  <si>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</si>
  <si>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</si>
  <si>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</si>
  <si>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</si>
  <si>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</si>
  <si>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</si>
  <si>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</si>
  <si>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</si>
  <si>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</si>
  <si>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</si>
  <si>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</si>
  <si>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</si>
  <si>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</si>
  <si>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</si>
  <si>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</si>
  <si>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</si>
  <si>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</si>
  <si>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</si>
  <si>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</si>
  <si>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</si>
  <si>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</si>
  <si>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</si>
  <si>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</si>
  <si>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</si>
  <si>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</si>
  <si>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</si>
  <si>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</si>
  <si>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</si>
  <si>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</si>
  <si>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</si>
  <si>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</si>
  <si>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</si>
  <si>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</si>
  <si>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</si>
  <si>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</si>
  <si>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</si>
  <si>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</si>
  <si>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</si>
  <si>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</si>
  <si>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</si>
  <si>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</si>
  <si>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</si>
  <si>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</si>
  <si>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</si>
  <si>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</si>
  <si>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</si>
  <si>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</si>
  <si>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</si>
  <si>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</si>
  <si>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</si>
  <si>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</si>
  <si>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</si>
  <si>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</si>
  <si>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</si>
  <si>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</si>
  <si>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</si>
  <si>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</si>
  <si>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</si>
  <si>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</si>
  <si>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</si>
  <si>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</si>
  <si>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</si>
  <si>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</si>
  <si>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</si>
  <si>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</si>
  <si>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</si>
  <si>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</si>
  <si>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</si>
  <si>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</si>
  <si>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</si>
  <si>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</si>
  <si>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</si>
  <si>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</si>
  <si>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</si>
  <si>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</si>
  <si>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</si>
  <si>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</si>
  <si>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</si>
  <si>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</si>
  <si>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</si>
  <si>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</si>
  <si>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</si>
  <si>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</si>
  <si>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</si>
  <si>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</si>
  <si>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</si>
  <si>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</si>
  <si>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</si>
  <si>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</si>
  <si>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</si>
  <si>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</si>
  <si>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</si>
  <si>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</si>
  <si>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</si>
  <si>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</si>
  <si>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</si>
  <si>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</si>
  <si>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</si>
  <si>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</si>
  <si>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</si>
  <si>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</si>
  <si>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</si>
  <si>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</si>
  <si>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</si>
  <si>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</si>
  <si>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</si>
  <si>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</si>
  <si>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</si>
  <si>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</si>
  <si>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</si>
  <si>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</si>
  <si>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</si>
  <si>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</si>
  <si>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</si>
  <si>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</si>
  <si>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</si>
  <si>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</si>
  <si>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</si>
  <si>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</si>
  <si>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</si>
  <si>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</si>
  <si>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</si>
  <si>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</si>
  <si>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</si>
  <si>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</si>
  <si>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</si>
  <si>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</si>
  <si>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</si>
  <si>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</si>
  <si>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</si>
  <si>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</si>
  <si>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</si>
  <si>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</si>
  <si>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</si>
  <si>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</si>
  <si>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</si>
  <si>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</si>
  <si>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</si>
  <si>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</si>
  <si>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</si>
  <si>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</si>
  <si>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</si>
  <si>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</si>
  <si>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</si>
  <si>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</si>
  <si>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</si>
  <si>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</si>
  <si>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</si>
  <si>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</si>
  <si>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</si>
  <si>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</si>
  <si>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</si>
  <si>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</si>
  <si>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</si>
  <si>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</si>
  <si>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</si>
  <si>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</si>
  <si>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</si>
  <si>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</si>
  <si>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</si>
  <si>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</si>
  <si>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</si>
  <si>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</si>
  <si>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</si>
  <si>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</si>
  <si>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</si>
  <si>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</si>
  <si>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</si>
  <si>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</si>
  <si>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</si>
  <si>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</si>
  <si>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</si>
  <si>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</si>
  <si>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</si>
  <si>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</si>
  <si>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</si>
  <si>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</si>
  <si>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</si>
  <si>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</si>
  <si>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</si>
  <si>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</si>
  <si>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</si>
  <si>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</si>
  <si>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</si>
  <si>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</si>
  <si>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</si>
  <si>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</si>
  <si>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</si>
  <si>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</si>
  <si>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</si>
  <si>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</si>
  <si>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</si>
  <si>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</si>
  <si>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</si>
  <si>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</si>
  <si>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</si>
  <si>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</si>
  <si>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</si>
  <si>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</si>
  <si>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</si>
  <si>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</si>
  <si>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</si>
  <si>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</si>
  <si>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</si>
  <si>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</si>
  <si>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</si>
  <si>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</si>
  <si>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</si>
  <si>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</si>
  <si>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</si>
  <si>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</si>
  <si>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</si>
  <si>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</si>
  <si>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</si>
  <si>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</si>
  <si>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</si>
  <si>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</si>
  <si>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</si>
  <si>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</si>
  <si>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</si>
  <si>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</si>
  <si>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</si>
  <si>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</si>
  <si>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</si>
  <si>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</si>
  <si>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</si>
  <si>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</si>
  <si>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</si>
  <si>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</si>
  <si>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</si>
  <si>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</si>
  <si>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</si>
  <si>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</si>
  <si>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</si>
  <si>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</si>
  <si>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</si>
  <si>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</si>
  <si>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</si>
  <si>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</si>
  <si>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</si>
  <si>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</si>
  <si>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</si>
  <si>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</si>
  <si>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</si>
  <si>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</si>
  <si>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</si>
  <si>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</si>
  <si>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</si>
  <si>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</si>
  <si>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</si>
  <si>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</si>
  <si>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</si>
  <si>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</si>
  <si>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</si>
  <si>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</si>
  <si>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</si>
  <si>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</si>
  <si>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</si>
  <si>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</si>
  <si>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</si>
  <si>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</si>
  <si>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</si>
  <si>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</si>
  <si>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</si>
  <si>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</si>
  <si>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</si>
  <si>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</si>
  <si>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</si>
  <si>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</si>
  <si>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</si>
  <si>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</si>
  <si>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</si>
  <si>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</si>
  <si>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</si>
  <si>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</si>
  <si>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</si>
  <si>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</si>
  <si>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</si>
  <si>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</si>
  <si>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</si>
  <si>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</si>
  <si>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</si>
  <si>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</si>
  <si>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</si>
  <si>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</si>
  <si>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</si>
  <si>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</si>
  <si>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</si>
  <si>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</si>
  <si>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</si>
  <si>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</si>
  <si>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</si>
  <si>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</si>
  <si>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</si>
  <si>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</si>
  <si>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</si>
  <si>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</si>
  <si>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</si>
  <si>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</si>
  <si>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</si>
  <si>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</si>
  <si>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</si>
  <si>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</si>
  <si>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</si>
  <si>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</si>
  <si>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</si>
  <si>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</si>
  <si>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</si>
  <si>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</si>
  <si>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</si>
  <si>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</si>
  <si>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</si>
  <si>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</si>
  <si>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</si>
  <si>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</si>
  <si>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</si>
  <si>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</si>
  <si>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</si>
  <si>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</si>
  <si>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</si>
  <si>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</si>
  <si>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</si>
  <si>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</si>
  <si>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</si>
  <si>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</si>
  <si>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</si>
  <si>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</si>
  <si>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</si>
  <si>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</si>
  <si>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</si>
  <si>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</si>
  <si>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</si>
  <si>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</si>
  <si>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</si>
  <si>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</si>
  <si>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</si>
  <si>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</si>
  <si>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</si>
  <si>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</si>
  <si>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</si>
  <si>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</si>
  <si>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</si>
  <si>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</si>
  <si>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</si>
  <si>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</si>
  <si>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</si>
  <si>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</si>
  <si>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</si>
  <si>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</si>
  <si>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</si>
  <si>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</si>
  <si>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</si>
  <si>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</si>
  <si>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</si>
  <si>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</si>
  <si>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</si>
  <si>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</si>
  <si>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</si>
  <si>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</si>
  <si>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</si>
  <si>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</si>
  <si>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</si>
  <si>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</si>
  <si>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</si>
  <si>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</si>
  <si>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</si>
  <si>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</si>
  <si>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</si>
  <si>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</si>
  <si>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</si>
  <si>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</si>
  <si>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</si>
  <si>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</si>
  <si>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</si>
  <si>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</si>
  <si>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</si>
  <si>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</si>
  <si>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</si>
  <si>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</si>
  <si>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</si>
  <si>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</si>
  <si>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</si>
  <si>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</si>
  <si>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</si>
  <si>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</si>
  <si>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</si>
  <si>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</si>
  <si>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</si>
  <si>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</si>
  <si>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</si>
  <si>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</si>
  <si>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</si>
  <si>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</si>
  <si>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</si>
  <si>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</si>
  <si>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</si>
  <si>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</si>
  <si>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</si>
  <si>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</si>
  <si>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</si>
  <si>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</si>
  <si>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</si>
  <si>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</si>
  <si>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</si>
  <si>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</si>
  <si>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</si>
  <si>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</si>
  <si>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</si>
  <si>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</si>
  <si>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</si>
  <si>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</si>
  <si>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</si>
  <si>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</si>
  <si>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</si>
  <si>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</si>
  <si>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</si>
  <si>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</si>
  <si>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</si>
  <si>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</si>
  <si>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</si>
  <si>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</si>
  <si>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</si>
  <si>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</si>
  <si>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</si>
  <si>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</si>
  <si>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</si>
  <si>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</si>
  <si>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</si>
  <si>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</si>
  <si>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</si>
  <si>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</si>
  <si>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</si>
  <si>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</si>
  <si>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</si>
  <si>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</si>
  <si>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</si>
  <si>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</si>
  <si>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</si>
  <si>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</si>
  <si>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</si>
  <si>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</si>
  <si>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</si>
  <si>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</si>
  <si>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</si>
  <si>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</si>
  <si>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</si>
  <si>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</si>
  <si>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</si>
  <si>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</si>
  <si>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</si>
  <si>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</si>
  <si>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</si>
  <si>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</si>
  <si>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</si>
  <si>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</si>
  <si>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</si>
  <si>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</si>
  <si>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</si>
  <si>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</si>
  <si>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</si>
  <si>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</si>
  <si>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</si>
  <si>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</si>
  <si>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</si>
  <si>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</si>
  <si>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</si>
  <si>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</si>
  <si>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</si>
  <si>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</si>
  <si>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</si>
  <si>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</si>
  <si>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</si>
  <si>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</si>
  <si>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</si>
  <si>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</si>
  <si>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</si>
  <si>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</si>
  <si>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</si>
  <si>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</si>
  <si>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</si>
  <si>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</si>
  <si>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</si>
  <si>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</si>
  <si>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</si>
  <si>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</si>
  <si>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</si>
  <si>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</si>
  <si>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</si>
  <si>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</si>
  <si>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</si>
  <si>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</si>
  <si>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</si>
  <si>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</si>
  <si>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</si>
  <si>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</si>
  <si>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</si>
  <si>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</si>
  <si>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</si>
  <si>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</si>
  <si>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</si>
  <si>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</si>
  <si>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</si>
  <si>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</si>
  <si>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</si>
  <si>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</si>
  <si>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</si>
  <si>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</si>
  <si>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</si>
  <si>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</si>
  <si>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</si>
  <si>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</si>
  <si>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</si>
  <si>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</si>
  <si>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</si>
  <si>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</si>
  <si>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</si>
  <si>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</si>
  <si>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</si>
  <si>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</si>
  <si>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</si>
  <si>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</si>
  <si>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</si>
  <si>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</si>
  <si>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</si>
  <si>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</si>
  <si>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</si>
  <si>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</si>
  <si>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</si>
  <si>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</si>
  <si>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</si>
  <si>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</si>
  <si>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</si>
  <si>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</si>
  <si>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</si>
  <si>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</si>
  <si>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</si>
  <si>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</si>
  <si>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</si>
  <si>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</si>
  <si>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</si>
  <si>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</si>
  <si>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</si>
  <si>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</si>
  <si>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</si>
  <si>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</si>
  <si>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</si>
  <si>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</si>
  <si>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</si>
  <si>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</si>
  <si>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</si>
  <si>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</si>
  <si>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</si>
  <si>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</si>
  <si>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</si>
  <si>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</si>
  <si>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</si>
  <si>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</si>
  <si>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</si>
  <si>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</si>
  <si>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</si>
  <si>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</si>
  <si>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</si>
  <si>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</si>
  <si>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</si>
  <si>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</si>
  <si>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</si>
  <si>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</si>
  <si>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</si>
  <si>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</si>
  <si>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</si>
  <si>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</si>
  <si>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</si>
  <si>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</si>
  <si>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</si>
  <si>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</si>
  <si>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</si>
  <si>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</si>
  <si>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</si>
  <si>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</si>
  <si>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</si>
  <si>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</si>
  <si>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</si>
  <si>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</si>
  <si>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</si>
  <si>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</si>
  <si>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</si>
  <si>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</si>
  <si>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</si>
  <si>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</si>
  <si>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</si>
  <si>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</si>
  <si>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</si>
  <si>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</si>
  <si>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</si>
  <si>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</si>
  <si>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</si>
  <si>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</si>
  <si>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</si>
  <si>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</si>
  <si>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</si>
  <si>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</si>
  <si>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</si>
  <si>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</si>
  <si>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</si>
  <si>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</si>
  <si>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</si>
  <si>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</si>
  <si>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</si>
  <si>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</si>
  <si>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</si>
  <si>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</si>
  <si>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</si>
  <si>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</si>
  <si>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</si>
  <si>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</si>
  <si>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</si>
  <si>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</si>
  <si>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</si>
  <si>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</si>
  <si>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</si>
  <si>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</si>
  <si>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</si>
  <si>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</si>
  <si>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</si>
  <si>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</si>
  <si>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</si>
  <si>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</si>
  <si>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</si>
  <si>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</si>
  <si>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</si>
  <si>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</si>
  <si>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</si>
  <si>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</si>
  <si>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</si>
  <si>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</si>
  <si>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</si>
  <si>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</si>
  <si>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</si>
  <si>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</si>
  <si>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</si>
  <si>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</si>
  <si>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</si>
  <si>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</si>
  <si>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</si>
  <si>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</si>
  <si>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</si>
  <si>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</si>
  <si>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</si>
  <si>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</si>
  <si>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</si>
  <si>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</si>
  <si>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</si>
  <si>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</si>
  <si>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</si>
  <si>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</si>
  <si>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</si>
  <si>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</si>
  <si>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</si>
  <si>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</si>
  <si>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</si>
  <si>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</si>
  <si>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</si>
  <si>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</si>
  <si>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</si>
  <si>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</si>
  <si>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</si>
  <si>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</si>
  <si>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</si>
  <si>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</si>
  <si>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</si>
  <si>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</si>
  <si>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</si>
  <si>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</si>
  <si>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</si>
  <si>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</si>
  <si>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</si>
  <si>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</si>
  <si>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</si>
  <si>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</si>
  <si>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</si>
  <si>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</si>
  <si>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</si>
  <si>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</si>
  <si>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</si>
  <si>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</si>
  <si>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</si>
  <si>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</si>
  <si>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</si>
  <si>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</si>
  <si>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</si>
  <si>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</si>
  <si>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</si>
  <si>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</si>
  <si>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</si>
  <si>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</si>
  <si>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</si>
  <si>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</si>
  <si>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</si>
  <si>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</si>
  <si>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</si>
  <si>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</si>
  <si>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</si>
  <si>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</si>
  <si>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</si>
  <si>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</si>
  <si>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</si>
  <si>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</si>
  <si>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</si>
  <si>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</si>
  <si>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</si>
  <si>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</si>
  <si>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</si>
  <si>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</si>
  <si>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</si>
  <si>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</si>
  <si>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</si>
  <si>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</si>
  <si>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</si>
  <si>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</si>
  <si>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</si>
  <si>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</si>
  <si>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</si>
  <si>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</si>
  <si>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</si>
  <si>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</si>
  <si>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</si>
  <si>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</si>
  <si>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</si>
  <si>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</si>
  <si>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</si>
  <si>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</si>
  <si>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</si>
  <si>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</si>
  <si>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</si>
  <si>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</si>
  <si>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</si>
  <si>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</si>
  <si>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</si>
  <si>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</si>
  <si>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</si>
  <si>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</si>
  <si>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</si>
  <si>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</si>
  <si>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</si>
  <si>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</si>
  <si>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</si>
  <si>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</si>
  <si>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</si>
  <si>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</si>
  <si>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</si>
  <si>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</si>
  <si>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</si>
  <si>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</si>
  <si>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</si>
  <si>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</si>
  <si>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</si>
  <si>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</si>
  <si>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</si>
  <si>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</si>
  <si>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</si>
  <si>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</si>
  <si>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</si>
  <si>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</si>
  <si>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</si>
  <si>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</si>
  <si>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</si>
  <si>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</si>
  <si>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</si>
  <si>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</si>
  <si>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</si>
  <si>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</si>
  <si>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</si>
  <si>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</si>
  <si>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</si>
  <si>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</si>
  <si>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</si>
  <si>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</si>
  <si>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</si>
  <si>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</si>
  <si>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</si>
  <si>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</si>
  <si>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</si>
  <si>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</si>
  <si>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</si>
  <si>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</si>
  <si>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</si>
  <si>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</si>
  <si>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</si>
  <si>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</si>
  <si>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</si>
  <si>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</si>
  <si>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</si>
  <si>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</si>
  <si>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</si>
  <si>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</si>
  <si>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</si>
  <si>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</si>
  <si>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</si>
  <si>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</si>
  <si>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</si>
  <si>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</si>
  <si>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</si>
  <si>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</si>
  <si>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</si>
  <si>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</si>
  <si>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</si>
  <si>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</si>
  <si>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</si>
  <si>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</si>
  <si>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</si>
  <si>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</si>
  <si>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</si>
  <si>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</si>
  <si>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</si>
  <si>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</si>
  <si>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</si>
  <si>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</si>
  <si>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</si>
  <si>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</si>
  <si>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</si>
  <si>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</si>
  <si>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</si>
  <si>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</si>
  <si>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</si>
  <si>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</si>
  <si>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</si>
  <si>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</si>
  <si>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</si>
  <si>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</si>
  <si>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</si>
  <si>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</si>
  <si>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</si>
  <si>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</si>
  <si>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</si>
  <si>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</si>
  <si>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</si>
  <si>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</si>
  <si>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</si>
  <si>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</si>
  <si>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</si>
  <si>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</si>
  <si>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</si>
  <si>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</si>
  <si>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</si>
  <si>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</si>
  <si>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</si>
  <si>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</si>
  <si>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</si>
  <si>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</si>
  <si>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</si>
  <si>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</si>
  <si>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</si>
  <si>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</si>
  <si>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</si>
  <si>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</si>
  <si>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</si>
  <si>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</si>
  <si>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</si>
  <si>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</si>
  <si>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</si>
  <si>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</si>
  <si>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</si>
  <si>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</si>
  <si>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</si>
  <si>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</si>
  <si>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</si>
  <si>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</si>
  <si>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</si>
  <si>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</si>
  <si>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</si>
  <si>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</si>
  <si>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</si>
  <si>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</si>
  <si>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</si>
  <si>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</si>
  <si>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</si>
  <si>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</si>
  <si>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</si>
  <si>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</si>
  <si>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</si>
  <si>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</si>
  <si>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</si>
  <si>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</si>
  <si>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</si>
  <si>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</si>
  <si>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</si>
  <si>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</si>
  <si>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</si>
  <si>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</si>
  <si>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</si>
  <si>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</si>
  <si>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</si>
  <si>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</si>
  <si>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</si>
  <si>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</si>
  <si>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</si>
  <si>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</si>
  <si>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</si>
  <si>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</si>
  <si>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</si>
  <si>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</si>
  <si>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</si>
  <si>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</si>
  <si>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</si>
  <si>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</si>
  <si>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</si>
  <si>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</si>
  <si>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</si>
  <si>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</si>
  <si>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</si>
  <si>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</si>
  <si>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</si>
  <si>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</si>
  <si>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</si>
  <si>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</si>
  <si>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</si>
  <si>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</si>
  <si>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</si>
  <si>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</si>
  <si>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</si>
  <si>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</si>
  <si>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</si>
  <si>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</si>
  <si>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</si>
  <si>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</si>
  <si>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</si>
  <si>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</si>
  <si>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</si>
  <si>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</si>
  <si>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</si>
  <si>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</si>
  <si>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</si>
  <si>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</si>
  <si>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</si>
  <si>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</si>
  <si>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</si>
  <si>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</si>
  <si>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</si>
  <si>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</si>
  <si>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</si>
  <si>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</si>
  <si>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</si>
  <si>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</si>
  <si>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</si>
  <si>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</si>
  <si>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</si>
  <si>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</si>
  <si>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</si>
  <si>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</si>
  <si>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</si>
  <si>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</si>
  <si>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</si>
  <si>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</si>
  <si>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</si>
  <si>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</si>
  <si>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</si>
  <si>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</si>
  <si>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</si>
  <si>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</si>
  <si>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</si>
  <si>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</si>
  <si>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</si>
  <si>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</si>
  <si>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</si>
  <si>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</si>
  <si>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</si>
  <si>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</si>
  <si>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</si>
  <si>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</si>
  <si>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</si>
  <si>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</si>
  <si>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</si>
  <si>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</si>
  <si>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</si>
  <si>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</si>
  <si>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</si>
  <si>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</si>
  <si>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</si>
  <si>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</si>
  <si>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</si>
  <si>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</si>
  <si>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</si>
  <si>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</si>
  <si>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</si>
  <si>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</si>
  <si>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</si>
  <si>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</si>
  <si>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</si>
  <si>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</si>
  <si>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</si>
  <si>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</si>
  <si>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</si>
  <si>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</si>
  <si>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</si>
  <si>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</si>
  <si>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</si>
  <si>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</si>
  <si>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</si>
  <si>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</si>
  <si>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</si>
  <si>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</si>
  <si>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</si>
  <si>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</si>
  <si>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</si>
  <si>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</si>
  <si>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</si>
  <si>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</si>
  <si>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</si>
  <si>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</si>
  <si>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</si>
  <si>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</si>
  <si>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</si>
  <si>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</si>
  <si>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</si>
  <si>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</si>
  <si>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</si>
  <si>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</si>
  <si>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</si>
  <si>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</si>
  <si>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</si>
  <si>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</si>
  <si>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</si>
  <si>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</si>
  <si>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</si>
  <si>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</si>
  <si>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</si>
  <si>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</si>
  <si>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</si>
  <si>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</si>
  <si>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</si>
  <si>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</si>
  <si>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</si>
  <si>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</si>
  <si>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</si>
  <si>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</si>
  <si>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</si>
  <si>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</si>
  <si>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</si>
  <si>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</si>
  <si>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</si>
  <si>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</si>
  <si>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</si>
  <si>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</si>
  <si>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</si>
  <si>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</si>
  <si>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</si>
  <si>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</si>
  <si>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</si>
  <si>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</si>
  <si>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</si>
  <si>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</si>
  <si>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</si>
  <si>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</si>
  <si>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</si>
  <si>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</si>
  <si>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</si>
  <si>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</si>
  <si>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</si>
  <si>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</si>
  <si>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</si>
  <si>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</si>
  <si>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</si>
  <si>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</si>
  <si>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</si>
  <si>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</si>
  <si>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</si>
  <si>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</si>
  <si>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</si>
  <si>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</si>
  <si>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</si>
  <si>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</si>
  <si>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</si>
  <si>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</si>
  <si>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</si>
  <si>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</si>
  <si>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</si>
  <si>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</si>
  <si>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</si>
  <si>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</si>
  <si>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</si>
  <si>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</si>
  <si>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</si>
  <si>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</si>
  <si>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</si>
  <si>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</si>
  <si>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</si>
  <si>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</si>
  <si>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</si>
  <si>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</si>
  <si>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</si>
  <si>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</si>
  <si>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</si>
  <si>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</si>
  <si>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</si>
  <si>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</si>
  <si>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</si>
  <si>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</si>
  <si>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</si>
  <si>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</si>
  <si>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</si>
  <si>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</si>
  <si>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</si>
  <si>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</si>
  <si>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</si>
  <si>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</si>
  <si>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</si>
  <si>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</si>
  <si>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</si>
  <si>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</si>
  <si>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</si>
  <si>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</si>
  <si>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</si>
  <si>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</si>
  <si>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</si>
  <si>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</si>
  <si>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</si>
  <si>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</si>
  <si>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</si>
  <si>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</si>
  <si>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</si>
  <si>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</si>
  <si>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</si>
  <si>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</si>
  <si>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</si>
  <si>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</si>
  <si>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</si>
  <si>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</si>
  <si>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</si>
  <si>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</si>
  <si>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</si>
  <si>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</si>
  <si>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</si>
  <si>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</si>
  <si>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</si>
  <si>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</si>
  <si>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</si>
  <si>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</si>
  <si>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</si>
  <si>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</si>
  <si>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</si>
  <si>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</si>
  <si>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</si>
  <si>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</si>
  <si>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</si>
  <si>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</si>
  <si>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</si>
  <si>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</si>
  <si>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</si>
  <si>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</si>
  <si>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</si>
  <si>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</si>
  <si>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</si>
  <si>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</si>
  <si>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</si>
  <si>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</si>
  <si>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</si>
  <si>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</si>
  <si>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</si>
  <si>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</si>
  <si>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</si>
  <si>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</si>
  <si>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</si>
  <si>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</si>
  <si>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</si>
  <si>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</si>
  <si>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</si>
  <si>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</si>
  <si>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</si>
  <si>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</si>
  <si>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</si>
  <si>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</si>
  <si>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</si>
  <si>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</si>
  <si>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</si>
  <si>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</si>
  <si>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</si>
  <si>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</si>
  <si>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</si>
  <si>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</si>
  <si>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</si>
  <si>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</si>
  <si>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</si>
  <si>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</si>
  <si>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</si>
  <si>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</si>
  <si>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</si>
  <si>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</si>
  <si>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</si>
  <si>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</si>
  <si>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</si>
  <si>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</si>
  <si>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</si>
  <si>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</si>
  <si>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</si>
  <si>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</si>
  <si>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</si>
  <si>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</si>
  <si>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</si>
  <si>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</si>
  <si>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</si>
  <si>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</si>
  <si>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</si>
  <si>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</si>
  <si>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</si>
  <si>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</si>
  <si>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</si>
  <si>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</si>
  <si>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</si>
  <si>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</si>
  <si>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</si>
  <si>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</si>
  <si>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</si>
  <si>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</si>
  <si>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</si>
  <si>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</si>
  <si>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</si>
  <si>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</si>
  <si>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</si>
  <si>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</si>
  <si>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</si>
  <si>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</si>
  <si>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</si>
  <si>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</si>
  <si>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</si>
  <si>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</si>
  <si>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</si>
  <si>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</si>
  <si>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</si>
  <si>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</si>
  <si>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</si>
  <si>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</si>
  <si>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</si>
  <si>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</si>
  <si>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</si>
  <si>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</si>
  <si>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</si>
  <si>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</si>
  <si>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</si>
  <si>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</si>
  <si>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</si>
  <si>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</si>
  <si>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</si>
  <si>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</si>
  <si>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</si>
  <si>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</si>
  <si>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</si>
  <si>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</si>
  <si>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</si>
  <si>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</si>
  <si>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</si>
  <si>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</si>
  <si>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</si>
  <si>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</si>
  <si>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</si>
  <si>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</si>
  <si>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</si>
  <si>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</si>
  <si>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</si>
  <si>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</si>
  <si>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</si>
  <si>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</si>
  <si>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</si>
  <si>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</si>
  <si>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</si>
  <si>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</si>
  <si>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</si>
  <si>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</si>
  <si>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</si>
  <si>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</si>
  <si>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</si>
  <si>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</si>
  <si>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</si>
  <si>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</si>
  <si>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</si>
  <si>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</si>
  <si>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</si>
  <si>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</si>
  <si>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</si>
  <si>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</si>
  <si>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</si>
  <si>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</si>
  <si>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</si>
  <si>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</si>
  <si>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</si>
  <si>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</si>
  <si>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</si>
  <si>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</si>
  <si>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</si>
  <si>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</si>
  <si>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</si>
  <si>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</si>
  <si>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</si>
  <si>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</si>
  <si>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</si>
  <si>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</si>
  <si>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</si>
  <si>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</si>
  <si>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</si>
  <si>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</si>
  <si>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</si>
  <si>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</si>
  <si>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</si>
  <si>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</si>
  <si>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</si>
  <si>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</si>
  <si>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</si>
  <si>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</si>
  <si>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</si>
  <si>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</si>
  <si>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</si>
  <si>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</si>
  <si>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</si>
  <si>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</si>
  <si>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</si>
  <si>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</si>
  <si>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</si>
  <si>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</si>
  <si>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</si>
  <si>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</si>
  <si>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</si>
  <si>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</si>
  <si>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</si>
  <si>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</si>
  <si>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</si>
  <si>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</si>
  <si>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</si>
  <si>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</si>
  <si>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</si>
  <si>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</si>
  <si>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</si>
  <si>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</si>
  <si>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</si>
  <si>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</si>
  <si>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</si>
  <si>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</si>
  <si>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</si>
  <si>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</si>
  <si>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</si>
  <si>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</si>
  <si>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</si>
  <si>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</si>
  <si>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</si>
  <si>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</si>
  <si>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</si>
  <si>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</si>
  <si>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</si>
  <si>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</si>
  <si>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</si>
  <si>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</si>
  <si>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</si>
  <si>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</si>
  <si>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</si>
  <si>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</si>
  <si>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</si>
  <si>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</si>
  <si>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</si>
  <si>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</si>
  <si>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</si>
  <si>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</si>
  <si>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</si>
  <si>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</si>
  <si>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</si>
  <si>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</si>
  <si>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</si>
  <si>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</si>
  <si>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</si>
  <si>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</si>
  <si>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</si>
  <si>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</si>
  <si>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</si>
  <si>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</si>
  <si>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</si>
  <si>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</si>
  <si>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</si>
  <si>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</si>
  <si>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</si>
  <si>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</si>
  <si>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</si>
  <si>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</si>
  <si>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</si>
  <si>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</si>
  <si>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</si>
  <si>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</si>
  <si>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</si>
  <si>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</si>
  <si>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</si>
  <si>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</si>
  <si>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</si>
  <si>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</si>
  <si>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</si>
  <si>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</si>
  <si>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</si>
  <si>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</si>
  <si>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</si>
  <si>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</si>
  <si>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</si>
  <si>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</si>
  <si>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</si>
  <si>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</si>
  <si>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</si>
  <si>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</si>
  <si>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</si>
  <si>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</si>
  <si>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</si>
  <si>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</si>
  <si>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</si>
  <si>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</si>
  <si>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</si>
  <si>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</si>
  <si>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</si>
  <si>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</si>
  <si>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</si>
  <si>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</si>
  <si>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</si>
  <si>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</si>
  <si>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</si>
  <si>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</si>
  <si>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</si>
  <si>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</si>
  <si>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</si>
  <si>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</si>
  <si>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</si>
  <si>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</si>
  <si>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</si>
  <si>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</si>
  <si>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</si>
  <si>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</si>
  <si>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</si>
  <si>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</si>
  <si>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</si>
  <si>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</si>
  <si>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</si>
  <si>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</si>
  <si>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</si>
  <si>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</si>
  <si>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</si>
  <si>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</si>
  <si>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</si>
  <si>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</si>
  <si>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</si>
  <si>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</si>
  <si>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</si>
  <si>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</si>
  <si>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</si>
  <si>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</si>
  <si>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</si>
  <si>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</si>
  <si>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</si>
  <si>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</si>
  <si>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</si>
  <si>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</si>
  <si>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</si>
  <si>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</si>
  <si>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</si>
  <si>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</si>
  <si>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</si>
  <si>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</si>
  <si>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</si>
  <si>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</si>
  <si>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</si>
  <si>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</si>
  <si>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</si>
  <si>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</si>
  <si>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</si>
  <si>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</si>
  <si>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</si>
  <si>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</si>
  <si>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</si>
  <si>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</si>
  <si>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</si>
  <si>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</si>
  <si>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</si>
  <si>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</si>
  <si>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</si>
  <si>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</si>
  <si>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</si>
  <si>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</si>
  <si>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</si>
  <si>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</si>
  <si>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</si>
  <si>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</si>
  <si>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</si>
  <si>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</si>
  <si>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</si>
  <si>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</si>
  <si>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</si>
  <si>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</si>
  <si>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</si>
  <si>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</si>
  <si>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</si>
  <si>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</si>
  <si>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</si>
  <si>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</si>
  <si>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</si>
  <si>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</si>
  <si>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</si>
  <si>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</si>
  <si>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</si>
  <si>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</si>
  <si>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</si>
  <si>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</si>
  <si>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</si>
  <si>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</si>
  <si>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</si>
  <si>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</si>
  <si>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</si>
  <si>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</si>
  <si>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</si>
  <si>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</si>
  <si>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</si>
  <si>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</si>
  <si>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</si>
  <si>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</si>
  <si>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</si>
  <si>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</si>
  <si>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</si>
  <si>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</si>
  <si>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</si>
  <si>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</si>
  <si>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</si>
  <si>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</si>
  <si>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</si>
  <si>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</si>
  <si>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</si>
  <si>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</si>
  <si>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</si>
  <si>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</si>
  <si>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</si>
  <si>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</si>
  <si>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</si>
  <si>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</si>
  <si>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</si>
  <si>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</si>
  <si>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</si>
  <si>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</si>
  <si>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</si>
  <si>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</si>
  <si>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</si>
  <si>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</si>
  <si>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</si>
  <si>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</si>
  <si>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</si>
  <si>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</si>
  <si>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</si>
  <si>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</si>
  <si>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</si>
  <si>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</si>
  <si>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</si>
  <si>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</si>
  <si>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</si>
  <si>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</si>
  <si>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</si>
  <si>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</si>
  <si>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</si>
  <si>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</si>
  <si>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</si>
  <si>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</si>
  <si>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</si>
  <si>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</si>
  <si>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</si>
  <si>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</si>
  <si>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</si>
  <si>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</si>
  <si>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</si>
  <si>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</si>
  <si>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</si>
  <si>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</si>
  <si>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</si>
  <si>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</si>
  <si>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</si>
  <si>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</si>
  <si>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</si>
  <si>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</si>
  <si>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</si>
  <si>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</si>
  <si>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</si>
  <si>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</si>
  <si>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</si>
  <si>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</si>
  <si>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</si>
  <si>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</si>
  <si>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</si>
  <si>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</si>
  <si>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</si>
  <si>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</si>
  <si>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</si>
  <si>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</si>
  <si>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</si>
  <si>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</si>
  <si>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</si>
  <si>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</si>
  <si>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</si>
  <si>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</si>
  <si>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</si>
  <si>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</si>
  <si>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</si>
  <si>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</si>
  <si>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</si>
  <si>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</si>
  <si>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</si>
  <si>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</si>
  <si>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</si>
  <si>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</si>
  <si>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</si>
  <si>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</si>
  <si>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</si>
  <si>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</si>
  <si>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</si>
  <si>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</si>
  <si>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</si>
  <si>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</si>
  <si>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</si>
  <si>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</si>
  <si>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</si>
  <si>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</si>
  <si>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</si>
  <si>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</si>
  <si>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</si>
  <si>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</si>
  <si>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</si>
  <si>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</si>
  <si>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</si>
  <si>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</si>
  <si>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</si>
  <si>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</si>
  <si>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</si>
  <si>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</si>
  <si>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</si>
  <si>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</si>
  <si>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</si>
  <si>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</si>
  <si>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</si>
  <si>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</si>
  <si>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</si>
  <si>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</si>
  <si>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</si>
  <si>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</si>
  <si>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</si>
  <si>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</si>
  <si>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</si>
  <si>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</si>
  <si>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</si>
  <si>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</si>
  <si>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</si>
  <si>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</si>
  <si>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</si>
  <si>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</si>
  <si>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</si>
  <si>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</si>
  <si>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</si>
  <si>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</si>
  <si>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</si>
  <si>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</si>
  <si>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</si>
  <si>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</si>
  <si>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</si>
  <si>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</si>
  <si>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</si>
  <si>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</si>
  <si>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</si>
  <si>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</si>
  <si>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</si>
  <si>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</si>
  <si>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</si>
  <si>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</si>
  <si>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</si>
  <si>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</si>
  <si>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</si>
  <si>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</si>
  <si>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</si>
  <si>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</si>
  <si>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</si>
  <si>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</si>
  <si>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</si>
  <si>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</si>
  <si>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</si>
  <si>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</si>
  <si>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</si>
  <si>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</si>
  <si>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</si>
  <si>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</si>
  <si>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</si>
  <si>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</si>
  <si>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</si>
  <si>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</si>
  <si>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</si>
  <si>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</si>
  <si>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</si>
  <si>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</si>
  <si>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</si>
  <si>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</si>
  <si>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</si>
  <si>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</si>
  <si>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</si>
  <si>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</si>
  <si>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</si>
  <si>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</si>
  <si>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</si>
  <si>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</si>
  <si>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</si>
  <si>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</si>
  <si>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</si>
  <si>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</si>
  <si>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</si>
  <si>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</si>
  <si>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</si>
  <si>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</si>
  <si>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</si>
  <si>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</si>
  <si>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</si>
  <si>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</si>
  <si>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</si>
  <si>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</si>
  <si>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</si>
  <si>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</si>
  <si>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</si>
  <si>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</si>
  <si>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</si>
  <si>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</si>
  <si>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</si>
  <si>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</si>
  <si>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</si>
  <si>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</si>
  <si>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</si>
  <si>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</si>
  <si>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</si>
  <si>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</si>
  <si>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</si>
  <si>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</si>
  <si>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</si>
  <si>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</si>
  <si>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</si>
  <si>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</si>
  <si>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</si>
  <si>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</si>
  <si>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</si>
  <si>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</si>
  <si>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</si>
  <si>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</si>
  <si>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</si>
  <si>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</si>
  <si>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</si>
  <si>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</si>
  <si>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</si>
  <si>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</si>
  <si>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</si>
  <si>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</si>
  <si>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</si>
  <si>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</si>
  <si>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</si>
  <si>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</si>
  <si>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</si>
  <si>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</si>
  <si>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</si>
  <si>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</si>
  <si>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</si>
  <si>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</si>
  <si>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</si>
  <si>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</si>
  <si>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</si>
  <si>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</si>
  <si>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</si>
  <si>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</si>
  <si>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</si>
  <si>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</si>
  <si>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</si>
  <si>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</si>
  <si>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</si>
  <si>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</si>
  <si>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</si>
  <si>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</si>
  <si>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</si>
  <si>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</si>
  <si>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</si>
  <si>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</si>
  <si>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</si>
  <si>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</si>
  <si>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</si>
  <si>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</si>
  <si>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</si>
  <si>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</si>
  <si>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</si>
  <si>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</si>
  <si>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</si>
  <si>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</si>
  <si>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</si>
  <si>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</si>
  <si>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</si>
  <si>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</si>
  <si>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</si>
  <si>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</si>
  <si>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</si>
  <si>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</si>
  <si>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</si>
  <si>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</si>
  <si>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</si>
  <si>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</si>
  <si>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</si>
  <si>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</si>
  <si>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</si>
  <si>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</si>
  <si>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</si>
  <si>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</si>
  <si>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</si>
  <si>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</si>
  <si>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</si>
  <si>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</si>
  <si>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</si>
  <si>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</si>
  <si>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</si>
  <si>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</si>
  <si>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</si>
  <si>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</si>
  <si>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</si>
  <si>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</si>
  <si>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</si>
  <si>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</si>
  <si>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</si>
  <si>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</si>
  <si>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</si>
  <si>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</si>
  <si>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</si>
  <si>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</si>
  <si>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</si>
  <si>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</si>
  <si>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</si>
  <si>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</si>
  <si>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</si>
  <si>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</si>
  <si>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</si>
  <si>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</si>
  <si>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</si>
  <si>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</si>
  <si>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</si>
  <si>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</si>
  <si>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</si>
  <si>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</si>
  <si>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</si>
  <si>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</si>
  <si>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</si>
  <si>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</si>
  <si>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</si>
  <si>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</si>
  <si>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</si>
  <si>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</si>
  <si>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</si>
  <si>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</si>
  <si>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</si>
  <si>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</si>
  <si>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</si>
  <si>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</si>
  <si>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</si>
  <si>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</si>
  <si>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</si>
  <si>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</si>
  <si>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</si>
  <si>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</si>
  <si>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</si>
  <si>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</si>
  <si>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</si>
  <si>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</si>
  <si>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</si>
  <si>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</si>
  <si>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</si>
  <si>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</si>
  <si>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</si>
  <si>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</si>
  <si>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</si>
  <si>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</si>
  <si>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</si>
  <si>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</si>
  <si>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</si>
  <si>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</si>
  <si>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</si>
  <si>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</si>
  <si>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</si>
  <si>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</si>
  <si>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</si>
  <si>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</si>
  <si>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</si>
  <si>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</si>
  <si>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</si>
  <si>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</si>
  <si>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</si>
  <si>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</si>
  <si>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</si>
  <si>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</si>
  <si>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</si>
  <si>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</si>
  <si>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</si>
  <si>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</si>
  <si>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</si>
  <si>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</si>
  <si>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</si>
  <si>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</si>
  <si>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</si>
  <si>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</si>
  <si>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</si>
  <si>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</si>
  <si>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</si>
  <si>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</si>
  <si>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</si>
  <si>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</si>
  <si>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</si>
  <si>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</si>
  <si>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</si>
  <si>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</si>
  <si>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</si>
  <si>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</si>
  <si>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</si>
  <si>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</si>
  <si>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</si>
  <si>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</si>
  <si>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</si>
  <si>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</si>
  <si>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</si>
  <si>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</si>
  <si>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</si>
  <si>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</si>
  <si>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</si>
  <si>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</si>
  <si>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</si>
  <si>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</si>
  <si>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</si>
  <si>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</si>
  <si>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</si>
  <si>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</si>
  <si>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</si>
  <si>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</si>
  <si>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</si>
  <si>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</si>
  <si>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</si>
  <si>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</si>
  <si>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</si>
  <si>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</si>
  <si>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</si>
  <si>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</si>
  <si>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</si>
  <si>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</si>
  <si>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</si>
  <si>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</si>
  <si>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</si>
  <si>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</si>
  <si>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</si>
  <si>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</si>
  <si>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</si>
  <si>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</si>
  <si>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</si>
  <si>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</si>
  <si>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</si>
  <si>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</si>
  <si>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</si>
  <si>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</si>
  <si>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</si>
  <si>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</si>
  <si>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</si>
  <si>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</si>
  <si>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</si>
  <si>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</si>
  <si>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</si>
  <si>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</si>
  <si>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</si>
  <si>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</si>
  <si>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</si>
  <si>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</si>
  <si>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</si>
  <si>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</si>
  <si>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</si>
  <si>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</si>
  <si>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</si>
  <si>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</si>
  <si>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</si>
  <si>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</si>
  <si>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</si>
  <si>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</si>
  <si>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</si>
  <si>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</si>
  <si>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</si>
  <si>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</si>
  <si>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</si>
  <si>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</si>
  <si>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</si>
  <si>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</si>
  <si>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</si>
  <si>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</si>
  <si>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</si>
  <si>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</si>
  <si>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</si>
  <si>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</si>
  <si>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</si>
  <si>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</si>
  <si>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</si>
  <si>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</si>
  <si>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</si>
  <si>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</si>
  <si>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</si>
  <si>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</si>
  <si>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</si>
  <si>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</si>
  <si>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</si>
  <si>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</si>
  <si>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</si>
  <si>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</si>
  <si>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</si>
  <si>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</si>
  <si>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</si>
  <si>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</si>
  <si>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</si>
  <si>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</si>
  <si>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</si>
  <si>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</si>
  <si>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</si>
  <si>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</si>
  <si>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</si>
  <si>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</si>
  <si>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</si>
  <si>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</si>
  <si>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</si>
  <si>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</si>
  <si>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</si>
  <si>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</si>
  <si>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</si>
  <si>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</si>
  <si>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</si>
  <si>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</si>
  <si>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</si>
  <si>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</si>
  <si>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</si>
  <si>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</si>
  <si>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</si>
  <si>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</si>
  <si>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</si>
  <si>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</si>
  <si>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</si>
  <si>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</si>
  <si>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</si>
  <si>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</si>
  <si>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</si>
  <si>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</si>
  <si>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</si>
  <si>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</si>
  <si>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</si>
  <si>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</si>
  <si>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</si>
  <si>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</si>
  <si>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</si>
  <si>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</si>
  <si>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</si>
  <si>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</si>
  <si>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</si>
  <si>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</si>
  <si>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</si>
  <si>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</si>
  <si>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</si>
  <si>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</si>
  <si>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</si>
  <si>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</si>
  <si>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</si>
  <si>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</si>
  <si>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</si>
  <si>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</si>
  <si>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</si>
  <si>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</si>
  <si>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</si>
  <si>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</si>
  <si>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</si>
  <si>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</si>
  <si>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</si>
  <si>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</si>
  <si>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</si>
  <si>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</si>
  <si>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</si>
  <si>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</si>
  <si>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</si>
  <si>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</si>
  <si>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</si>
  <si>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</si>
  <si>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</si>
  <si>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</si>
  <si>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</si>
  <si>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</si>
  <si>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</si>
  <si>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</si>
  <si>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</si>
  <si>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</si>
  <si>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</si>
  <si>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</si>
  <si>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</si>
  <si>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</si>
  <si>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</si>
  <si>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</si>
  <si>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</si>
  <si>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</si>
  <si>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</si>
  <si>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</si>
  <si>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</si>
  <si>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</si>
  <si>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</si>
  <si>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</si>
  <si>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</si>
  <si>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</si>
  <si>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</si>
  <si>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</si>
  <si>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</si>
  <si>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</si>
  <si>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</si>
  <si>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</si>
  <si>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</si>
  <si>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</si>
  <si>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</si>
  <si>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</si>
  <si>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</si>
  <si>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</si>
  <si>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</si>
  <si>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</si>
  <si>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</si>
  <si>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</si>
  <si>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</si>
  <si>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</si>
  <si>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</si>
  <si>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</si>
  <si>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</si>
  <si>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</si>
  <si>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</si>
  <si>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</si>
  <si>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</si>
  <si>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</si>
  <si>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</si>
  <si>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</si>
  <si>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</si>
  <si>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</si>
  <si>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</si>
  <si>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</si>
  <si>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</si>
  <si>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</si>
  <si>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</si>
  <si>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</si>
  <si>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</si>
  <si>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</si>
  <si>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</si>
  <si>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</si>
  <si>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</si>
  <si>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</si>
  <si>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</si>
  <si>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</si>
  <si>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</si>
  <si>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</si>
  <si>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</si>
  <si>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</si>
  <si>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</si>
  <si>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</si>
  <si>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</si>
  <si>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</si>
  <si>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</si>
  <si>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</si>
  <si>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</si>
  <si>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</si>
  <si>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</si>
  <si>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</si>
  <si>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</si>
  <si>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</si>
  <si>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</si>
  <si>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</si>
  <si>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</si>
  <si>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</si>
  <si>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</si>
  <si>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</si>
  <si>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</si>
  <si>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</si>
  <si>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</si>
  <si>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</si>
  <si>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</si>
  <si>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</si>
  <si>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</si>
  <si>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</si>
  <si>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</si>
  <si>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</si>
  <si>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</si>
  <si>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</si>
  <si>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</si>
  <si>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</si>
  <si>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</si>
  <si>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</si>
  <si>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</si>
  <si>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</si>
  <si>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</si>
  <si>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</si>
  <si>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</si>
  <si>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</si>
  <si>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</si>
  <si>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</si>
  <si>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</si>
  <si>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</si>
  <si>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</si>
  <si>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</si>
  <si>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</si>
  <si>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</si>
  <si>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</si>
  <si>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</si>
  <si>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</si>
  <si>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</si>
  <si>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</si>
  <si>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</si>
  <si>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</si>
  <si>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</si>
  <si>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</si>
  <si>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</si>
  <si>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</si>
  <si>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</si>
  <si>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</si>
  <si>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</si>
  <si>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</si>
  <si>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</si>
  <si>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</si>
  <si>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</si>
  <si>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</si>
  <si>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</si>
  <si>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</si>
  <si>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</si>
  <si>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</si>
  <si>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</si>
  <si>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</si>
  <si>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</si>
  <si>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</si>
  <si>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</si>
  <si>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</si>
  <si>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</si>
  <si>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</si>
  <si>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</si>
  <si>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</si>
  <si>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</si>
  <si>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</si>
  <si>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</si>
  <si>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</si>
  <si>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</si>
  <si>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</si>
  <si>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</si>
  <si>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</si>
  <si>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</si>
  <si>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</si>
  <si>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</si>
  <si>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</si>
  <si>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</si>
  <si>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</si>
  <si>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</si>
  <si>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</si>
  <si>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</si>
  <si>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</si>
  <si>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</si>
  <si>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</si>
  <si>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</si>
  <si>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</si>
  <si>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</si>
  <si>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</si>
  <si>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</si>
  <si>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</si>
  <si>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</si>
  <si>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</si>
  <si>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</si>
  <si>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</si>
  <si>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</si>
  <si>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</si>
  <si>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</si>
  <si>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</si>
  <si>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</si>
  <si>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</si>
  <si>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</si>
  <si>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</si>
  <si>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</si>
  <si>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</si>
  <si>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</si>
  <si>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</si>
  <si>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</si>
  <si>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</si>
  <si>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</si>
  <si>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</si>
  <si>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</si>
  <si>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</si>
  <si>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</si>
  <si>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</si>
  <si>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</si>
  <si>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</si>
  <si>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</si>
  <si>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</si>
  <si>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</si>
  <si>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</si>
  <si>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</si>
  <si>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</si>
  <si>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</si>
  <si>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</si>
  <si>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</si>
  <si>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</si>
  <si>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</si>
  <si>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</si>
  <si>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</si>
  <si>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</si>
  <si>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</si>
  <si>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</si>
  <si>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</si>
  <si>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</si>
  <si>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</si>
  <si>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</si>
  <si>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</si>
  <si>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</si>
  <si>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</si>
  <si>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</si>
  <si>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</si>
  <si>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</si>
  <si>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</si>
  <si>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</si>
  <si>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</si>
  <si>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</si>
  <si>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</si>
  <si>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</si>
  <si>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</si>
  <si>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</si>
  <si>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</si>
  <si>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</si>
  <si>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</si>
  <si>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</si>
  <si>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</si>
  <si>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</si>
  <si>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</si>
  <si>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</si>
  <si>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</si>
  <si>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</si>
  <si>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</si>
  <si>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</si>
  <si>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</si>
  <si>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</si>
  <si>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</si>
  <si>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</si>
  <si>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</si>
  <si>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</si>
  <si>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</si>
  <si>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</si>
  <si>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</si>
  <si>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</si>
  <si>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</si>
  <si>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</si>
  <si>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</si>
  <si>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</si>
  <si>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</si>
  <si>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</si>
  <si>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</si>
  <si>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</si>
  <si>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</si>
  <si>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</si>
  <si>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</si>
  <si>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</si>
  <si>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</si>
  <si>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</si>
  <si>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</si>
  <si>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</si>
  <si>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</si>
  <si>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</si>
  <si>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</si>
  <si>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</si>
  <si>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</si>
  <si>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</si>
  <si>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</si>
  <si>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</si>
  <si>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</si>
  <si>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</si>
  <si>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</si>
  <si>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</si>
  <si>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</si>
  <si>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</si>
  <si>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</si>
  <si>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</si>
  <si>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</si>
  <si>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</si>
  <si>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</si>
  <si>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</si>
  <si>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</si>
  <si>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</si>
  <si>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</si>
  <si>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</si>
  <si>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</si>
  <si>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</si>
  <si>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</si>
  <si>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</si>
  <si>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</si>
  <si>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</si>
  <si>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</si>
  <si>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</si>
  <si>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</si>
  <si>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</si>
  <si>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</si>
  <si>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</si>
  <si>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</si>
  <si>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</si>
  <si>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</si>
  <si>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</si>
  <si>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</si>
  <si>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</si>
  <si>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</si>
  <si>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</si>
  <si>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</si>
  <si>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</si>
  <si>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</si>
  <si>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</si>
  <si>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</si>
  <si>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</si>
  <si>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</si>
  <si>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</si>
  <si>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</si>
  <si>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</si>
  <si>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</si>
  <si>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</si>
  <si>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</si>
  <si>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</si>
  <si>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</si>
  <si>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</si>
  <si>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</si>
  <si>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</si>
  <si>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</si>
  <si>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</si>
  <si>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</si>
  <si>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</si>
  <si>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</si>
  <si>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</si>
  <si>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</si>
  <si>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</si>
  <si>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</si>
  <si>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</si>
  <si>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</si>
  <si>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</si>
  <si>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</si>
  <si>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</si>
  <si>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</si>
  <si>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</si>
  <si>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</si>
  <si>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</si>
  <si>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</si>
  <si>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</si>
  <si>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</si>
  <si>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</si>
  <si>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</si>
  <si>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</si>
  <si>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</si>
  <si>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</si>
  <si>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</si>
  <si>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</si>
  <si>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</si>
  <si>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</si>
  <si>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</si>
  <si>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</si>
  <si>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</si>
  <si>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</si>
  <si>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</si>
  <si>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</si>
  <si>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</si>
  <si>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</si>
  <si>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</si>
  <si>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</si>
  <si>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</si>
  <si>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</si>
  <si>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</si>
  <si>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</si>
  <si>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</si>
  <si>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</si>
  <si>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</si>
  <si>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</si>
  <si>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</si>
  <si>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</si>
  <si>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</si>
  <si>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</si>
  <si>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</si>
  <si>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</si>
  <si>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</si>
  <si>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</si>
  <si>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</si>
  <si>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</si>
  <si>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</si>
  <si>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</si>
  <si>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</si>
  <si>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</si>
  <si>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</si>
  <si>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</si>
  <si>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</si>
  <si>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</si>
  <si>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</si>
  <si>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</si>
  <si>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</si>
  <si>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</si>
  <si>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</si>
  <si>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</si>
  <si>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</si>
  <si>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</si>
  <si>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</si>
  <si>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</si>
  <si>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</si>
  <si>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</si>
  <si>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</si>
  <si>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</si>
  <si>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</si>
  <si>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</si>
  <si>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</si>
  <si>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</si>
  <si>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</si>
  <si>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</si>
  <si>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</si>
  <si>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</si>
  <si>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</si>
  <si>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</si>
  <si>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</si>
  <si>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</si>
  <si>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</si>
  <si>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</si>
  <si>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</si>
  <si>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</si>
  <si>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</si>
  <si>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</si>
  <si>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</si>
  <si>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</si>
  <si>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</si>
  <si>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</si>
  <si>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</si>
  <si>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</si>
  <si>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</si>
  <si>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</si>
  <si>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</si>
  <si>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</si>
  <si>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</si>
  <si>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</si>
  <si>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</si>
  <si>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</si>
  <si>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</si>
  <si>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</si>
  <si>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</si>
  <si>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</si>
  <si>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</si>
  <si>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</si>
  <si>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</si>
  <si>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</si>
  <si>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</si>
  <si>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</si>
  <si>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</si>
  <si>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</si>
  <si>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</si>
  <si>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</si>
  <si>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</si>
  <si>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</si>
  <si>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</si>
  <si>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</si>
  <si>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</si>
  <si>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</si>
  <si>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</si>
  <si>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</si>
  <si>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</si>
  <si>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</si>
  <si>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</si>
  <si>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</si>
  <si>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</si>
  <si>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</si>
  <si>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</si>
  <si>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</si>
  <si>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</si>
  <si>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</si>
  <si>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</si>
  <si>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</si>
  <si>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</si>
  <si>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</si>
  <si>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</si>
  <si>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</si>
  <si>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</si>
  <si>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</si>
  <si>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</si>
  <si>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</si>
  <si>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</si>
  <si>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</si>
  <si>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</si>
  <si>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</si>
  <si>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</si>
  <si>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</si>
  <si>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</si>
  <si>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</si>
  <si>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</si>
  <si>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</si>
  <si>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</si>
  <si>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</si>
  <si>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</si>
  <si>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</si>
  <si>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</si>
  <si>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</si>
  <si>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</si>
  <si>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</si>
  <si>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</si>
  <si>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</si>
  <si>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</si>
  <si>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</si>
  <si>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</si>
  <si>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</si>
  <si>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</si>
  <si>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</si>
  <si>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</si>
  <si>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</si>
  <si>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</si>
  <si>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</si>
  <si>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</si>
  <si>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</si>
  <si>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</si>
  <si>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</si>
  <si>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</si>
  <si>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</si>
  <si>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</si>
  <si>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</si>
  <si>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</si>
  <si>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</si>
  <si>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</si>
  <si>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</si>
  <si>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</si>
  <si>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</si>
  <si>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</si>
  <si>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</si>
  <si>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</si>
  <si>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</si>
  <si>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</si>
  <si>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</si>
  <si>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</si>
  <si>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</si>
  <si>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</si>
  <si>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</si>
  <si>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</si>
  <si>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</si>
  <si>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</si>
  <si>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</si>
  <si>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</si>
  <si>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</si>
  <si>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</si>
  <si>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</si>
  <si>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</si>
  <si>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</si>
  <si>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</si>
  <si>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</si>
  <si>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</si>
  <si>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</si>
  <si>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</si>
  <si>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</si>
  <si>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</si>
  <si>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</si>
  <si>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</si>
  <si>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</si>
  <si>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</si>
  <si>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</si>
  <si>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</si>
  <si>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</si>
  <si>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</si>
  <si>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</si>
  <si>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</si>
  <si>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</si>
  <si>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</si>
  <si>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</si>
  <si>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</si>
  <si>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</si>
  <si>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</si>
  <si>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</si>
  <si>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</si>
  <si>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</si>
  <si>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</si>
  <si>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</si>
  <si>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</si>
  <si>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</si>
  <si>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</si>
  <si>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</si>
  <si>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</si>
  <si>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</si>
  <si>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</si>
  <si>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</si>
  <si>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</si>
  <si>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</si>
  <si>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</si>
  <si>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</si>
  <si>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</si>
  <si>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</si>
  <si>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</si>
  <si>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</si>
  <si>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</si>
  <si>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</si>
  <si>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</si>
  <si>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</si>
  <si>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</si>
  <si>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</si>
  <si>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</si>
  <si>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</si>
  <si>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</si>
  <si>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</si>
  <si>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</si>
  <si>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</si>
  <si>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</si>
  <si>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</si>
  <si>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</si>
  <si>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</si>
  <si>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</si>
  <si>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</si>
  <si>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</si>
  <si>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</si>
  <si>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</si>
  <si>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</si>
  <si>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</si>
  <si>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</si>
  <si>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</si>
  <si>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</si>
  <si>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</si>
  <si>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</si>
  <si>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</si>
  <si>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</si>
  <si>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</si>
  <si>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</si>
  <si>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</si>
  <si>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</si>
  <si>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</si>
  <si>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</si>
  <si>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</si>
  <si>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</si>
  <si>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</si>
  <si>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</si>
  <si>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</si>
  <si>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</si>
  <si>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</si>
  <si>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</si>
  <si>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</si>
  <si>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</si>
  <si>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</si>
  <si>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</si>
  <si>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</si>
  <si>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</si>
  <si>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</si>
  <si>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</si>
  <si>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</si>
  <si>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</si>
  <si>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</si>
  <si>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</si>
  <si>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</si>
  <si>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</si>
  <si>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</si>
  <si>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</si>
  <si>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</si>
  <si>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</si>
  <si>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</si>
  <si>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</si>
  <si>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</si>
  <si>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</si>
  <si>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</si>
  <si>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</si>
  <si>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</si>
  <si>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</si>
  <si>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</si>
  <si>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</si>
  <si>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</si>
  <si>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</si>
  <si>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</si>
  <si>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</si>
  <si>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</si>
  <si>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</si>
  <si>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</si>
  <si>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</si>
  <si>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</si>
  <si>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</si>
  <si>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</si>
  <si>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</si>
  <si>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</si>
  <si>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</si>
  <si>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</si>
  <si>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</si>
  <si>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</si>
  <si>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</si>
  <si>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</si>
  <si>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</si>
  <si>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</si>
  <si>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</si>
  <si>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</si>
  <si>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</si>
  <si>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</si>
  <si>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</si>
  <si>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</si>
  <si>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</si>
  <si>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</si>
  <si>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</si>
  <si>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</si>
  <si>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</si>
  <si>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</si>
  <si>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</si>
  <si>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</si>
  <si>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</si>
  <si>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</si>
  <si>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</si>
  <si>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</si>
  <si>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</si>
  <si>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</si>
  <si>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</si>
  <si>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</si>
  <si>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</si>
  <si>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</si>
  <si>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</si>
  <si>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</si>
  <si>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</si>
  <si>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</si>
  <si>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</si>
  <si>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</si>
  <si>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</si>
  <si>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</si>
  <si>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</si>
  <si>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</si>
  <si>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</si>
  <si>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</si>
  <si>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</si>
  <si>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</si>
  <si>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</si>
  <si>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</si>
  <si>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</si>
  <si>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</si>
  <si>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</si>
  <si>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</si>
  <si>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</si>
  <si>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</si>
  <si>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</si>
  <si>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</si>
  <si>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</si>
  <si>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</si>
  <si>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</si>
  <si>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</si>
  <si>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</si>
  <si>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</si>
  <si>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</si>
  <si>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</si>
  <si>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</si>
  <si>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</si>
  <si>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</si>
  <si>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</si>
  <si>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</si>
  <si>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</si>
  <si>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</si>
  <si>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</si>
  <si>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</si>
  <si>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</si>
  <si>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</si>
  <si>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</si>
  <si>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</si>
  <si>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</si>
  <si>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</si>
  <si>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</si>
  <si>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</si>
  <si>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</si>
  <si>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</si>
  <si>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</si>
  <si>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</si>
  <si>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</si>
  <si>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</si>
  <si>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</si>
  <si>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</si>
  <si>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</si>
  <si>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</si>
  <si>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</si>
  <si>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</si>
  <si>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</si>
  <si>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</si>
  <si>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</si>
  <si>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</si>
  <si>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</si>
  <si>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</si>
  <si>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</si>
  <si>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</si>
  <si>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</si>
  <si>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</si>
  <si>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</si>
  <si>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</si>
  <si>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</si>
  <si>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</si>
  <si>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</si>
  <si>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</si>
  <si>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</si>
  <si>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</si>
  <si>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</si>
  <si>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</si>
  <si>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</si>
  <si>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</si>
  <si>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</si>
  <si>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</si>
  <si>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</si>
  <si>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</si>
  <si>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</si>
  <si>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</si>
  <si>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</si>
  <si>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</si>
  <si>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</si>
  <si>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</si>
  <si>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</si>
  <si>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</si>
  <si>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</si>
  <si>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</si>
  <si>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</si>
  <si>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</si>
  <si>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</si>
  <si>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</si>
  <si>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</si>
  <si>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</si>
  <si>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</si>
  <si>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</si>
  <si>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</si>
  <si>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</si>
  <si>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</si>
  <si>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</si>
  <si>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</si>
  <si>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</si>
  <si>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</si>
  <si>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</si>
  <si>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</si>
  <si>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</si>
  <si>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</si>
  <si>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</si>
  <si>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</si>
  <si>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</si>
  <si>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</si>
  <si>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</si>
  <si>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</si>
  <si>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</si>
  <si>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</si>
  <si>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</si>
  <si>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</si>
  <si>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</si>
  <si>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</si>
  <si>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</si>
  <si>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</si>
  <si>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</si>
  <si>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</si>
  <si>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</si>
  <si>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</si>
  <si>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</si>
  <si>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</si>
  <si>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</si>
  <si>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</si>
  <si>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</si>
  <si>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</si>
  <si>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</si>
  <si>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</si>
  <si>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</si>
  <si>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</si>
  <si>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</si>
  <si>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</si>
  <si>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</si>
  <si>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</si>
  <si>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</si>
  <si>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</si>
  <si>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</si>
  <si>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</si>
  <si>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</si>
  <si>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</si>
  <si>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</si>
  <si>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</si>
  <si>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</si>
  <si>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</si>
  <si>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</si>
  <si>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</si>
  <si>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</si>
  <si>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</si>
  <si>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</si>
  <si>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</si>
  <si>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</si>
  <si>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</si>
  <si>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</si>
  <si>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</si>
  <si>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</si>
  <si>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</si>
  <si>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</si>
  <si>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</si>
  <si>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</si>
  <si>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</si>
  <si>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</si>
  <si>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</si>
  <si>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</si>
  <si>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</si>
  <si>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</si>
  <si>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</si>
  <si>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</si>
  <si>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</si>
  <si>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</si>
  <si>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</si>
  <si>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</si>
  <si>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</si>
  <si>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</si>
  <si>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</si>
  <si>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</si>
  <si>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</si>
  <si>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</si>
  <si>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</si>
  <si>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</si>
  <si>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</si>
  <si>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</si>
  <si>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</si>
  <si>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</si>
  <si>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</si>
  <si>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</si>
  <si>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</si>
  <si>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</si>
  <si>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</si>
  <si>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</si>
  <si>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</si>
  <si>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</si>
  <si>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</si>
  <si>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</si>
  <si>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</si>
  <si>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</si>
  <si>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</si>
  <si>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</si>
  <si>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</si>
  <si>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</si>
  <si>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</si>
  <si>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</si>
  <si>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</si>
  <si>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</si>
  <si>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</si>
  <si>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</si>
  <si>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</si>
  <si>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</si>
  <si>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</si>
  <si>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</si>
  <si>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</si>
  <si>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</si>
  <si>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</si>
  <si>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</si>
  <si>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</si>
  <si>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</si>
  <si>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</si>
  <si>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</si>
  <si>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</si>
  <si>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</si>
  <si>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</si>
  <si>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</si>
  <si>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</si>
  <si>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</si>
  <si>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</si>
  <si>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</si>
  <si>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</si>
  <si>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</si>
  <si>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</si>
  <si>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</si>
  <si>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</si>
  <si>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</si>
  <si>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</si>
  <si>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</si>
  <si>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</si>
  <si>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</si>
  <si>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</si>
  <si>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</si>
  <si>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</si>
  <si>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</si>
  <si>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</si>
  <si>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</si>
  <si>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</si>
  <si>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</si>
  <si>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</si>
  <si>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</si>
  <si>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</si>
  <si>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</si>
  <si>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</si>
  <si>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</si>
  <si>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</si>
  <si>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</si>
  <si>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</si>
  <si>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</si>
  <si>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</si>
  <si>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</si>
  <si>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</si>
  <si>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</si>
  <si>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</si>
  <si>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</si>
  <si>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</si>
  <si>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</si>
  <si>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</si>
  <si>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</si>
  <si>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</si>
  <si>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</si>
  <si>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</si>
  <si>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</si>
  <si>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</si>
  <si>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</si>
  <si>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</si>
  <si>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</si>
  <si>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</si>
  <si>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</si>
  <si>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</si>
  <si>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</si>
  <si>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</si>
  <si>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</si>
  <si>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</si>
  <si>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</si>
  <si>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</si>
  <si>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</si>
  <si>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</si>
  <si>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</si>
  <si>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</si>
  <si>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</si>
  <si>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</si>
  <si>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</si>
  <si>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</si>
  <si>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</si>
  <si>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</si>
  <si>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</si>
  <si>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</si>
  <si>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</si>
  <si>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</si>
  <si>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</si>
  <si>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</si>
  <si>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</si>
  <si>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</si>
  <si>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</si>
  <si>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</si>
  <si>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</si>
  <si>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</si>
  <si>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</si>
  <si>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</si>
  <si>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</si>
  <si>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</si>
  <si>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</si>
  <si>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</si>
  <si>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</si>
  <si>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</si>
  <si>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</si>
  <si>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</si>
  <si>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</si>
  <si>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</si>
  <si>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</si>
  <si>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</si>
  <si>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</si>
  <si>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</si>
  <si>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</si>
  <si>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</si>
  <si>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</si>
  <si>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</si>
  <si>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</si>
  <si>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</si>
  <si>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</si>
  <si>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</si>
  <si>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</si>
  <si>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</si>
  <si>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</si>
  <si>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</si>
  <si>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</si>
  <si>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</si>
  <si>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</si>
  <si>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</si>
  <si>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</si>
  <si>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</si>
  <si>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</si>
  <si>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</si>
  <si>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</si>
  <si>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</si>
  <si>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</si>
  <si>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</si>
  <si>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</si>
  <si>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</si>
  <si>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</si>
  <si>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</si>
  <si>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</si>
  <si>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</si>
  <si>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</si>
  <si>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</si>
  <si>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</si>
  <si>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</si>
  <si>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</si>
  <si>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</si>
  <si>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</si>
  <si>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</si>
  <si>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</si>
  <si>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</si>
  <si>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</si>
  <si>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</si>
  <si>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</si>
  <si>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</si>
  <si>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</si>
  <si>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</si>
  <si>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</si>
  <si>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</si>
  <si>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</si>
  <si>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</si>
  <si>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</si>
  <si>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</si>
  <si>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</si>
  <si>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</si>
  <si>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</si>
  <si>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</si>
  <si>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</si>
  <si>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</si>
  <si>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</si>
  <si>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</si>
  <si>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</si>
  <si>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</si>
  <si>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</si>
  <si>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</si>
  <si>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</si>
  <si>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</si>
  <si>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</si>
  <si>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</si>
  <si>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</si>
  <si>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</si>
  <si>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</si>
  <si>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</si>
  <si>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</si>
  <si>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</si>
  <si>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</si>
  <si>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</si>
  <si>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</si>
  <si>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</si>
  <si>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</si>
  <si>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</si>
  <si>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</si>
  <si>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</si>
  <si>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</si>
  <si>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</si>
  <si>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</si>
  <si>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</si>
  <si>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</si>
  <si>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</si>
  <si>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</si>
  <si>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</si>
  <si>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</si>
  <si>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</si>
  <si>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</si>
  <si>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</si>
  <si>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</si>
  <si>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</si>
  <si>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</si>
  <si>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</si>
  <si>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</si>
  <si>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</si>
  <si>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</si>
  <si>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</si>
  <si>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</si>
  <si>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</si>
  <si>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</si>
  <si>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</si>
  <si>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</si>
  <si>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</si>
  <si>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</si>
  <si>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</si>
  <si>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</si>
  <si>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</si>
  <si>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</si>
  <si>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</si>
  <si>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</si>
  <si>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</si>
  <si>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</si>
  <si>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</si>
  <si>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</si>
  <si>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</si>
  <si>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</si>
  <si>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</si>
  <si>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</si>
  <si>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</si>
  <si>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</si>
  <si>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</si>
  <si>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</si>
  <si>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</si>
  <si>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</si>
  <si>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</si>
  <si>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</si>
  <si>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</si>
  <si>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</si>
  <si>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</si>
  <si>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</si>
  <si>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</si>
  <si>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</si>
  <si>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</si>
  <si>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</si>
  <si>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</si>
  <si>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</si>
  <si>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</si>
  <si>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</si>
  <si>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</si>
  <si>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</si>
  <si>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</si>
  <si>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</si>
  <si>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</si>
  <si>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</si>
  <si>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</si>
  <si>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</si>
  <si>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</si>
  <si>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</si>
  <si>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</si>
  <si>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</si>
  <si>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</si>
  <si>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</si>
  <si>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</si>
  <si>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</si>
  <si>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</si>
  <si>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</si>
  <si>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</si>
  <si>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</si>
  <si>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</si>
  <si>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</si>
  <si>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</si>
  <si>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</si>
  <si>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</si>
  <si>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</si>
  <si>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</si>
  <si>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</si>
  <si>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</si>
  <si>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</si>
  <si>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</si>
  <si>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</si>
  <si>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</si>
  <si>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</si>
  <si>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</si>
  <si>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</si>
  <si>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</si>
  <si>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</si>
  <si>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</si>
  <si>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</si>
  <si>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</si>
  <si>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</si>
  <si>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</si>
  <si>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</si>
  <si>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</si>
  <si>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</si>
  <si>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</si>
  <si>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</si>
  <si>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</si>
  <si>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</si>
  <si>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</si>
  <si>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</si>
  <si>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</si>
  <si>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</si>
  <si>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</si>
  <si>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</si>
  <si>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</si>
  <si>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</si>
  <si>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</si>
  <si>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</si>
  <si>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</si>
  <si>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</si>
  <si>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</si>
  <si>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</si>
  <si>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</si>
  <si>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</si>
  <si>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</si>
  <si>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</si>
  <si>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</si>
  <si>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</si>
  <si>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</si>
  <si>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</si>
  <si>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</si>
  <si>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</si>
  <si>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</si>
  <si>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</si>
  <si>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</si>
  <si>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</si>
  <si>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</si>
  <si>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</si>
  <si>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</si>
  <si>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</si>
  <si>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</si>
  <si>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</si>
  <si>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</si>
  <si>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</si>
  <si>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</si>
  <si>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</si>
  <si>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</si>
  <si>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</si>
  <si>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</si>
  <si>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</si>
  <si>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</si>
  <si>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</si>
  <si>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</si>
  <si>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</si>
  <si>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</si>
  <si>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</si>
  <si>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</si>
  <si>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</si>
  <si>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</si>
  <si>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</si>
  <si>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</si>
  <si>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</si>
  <si>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</si>
  <si>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</si>
  <si>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</si>
  <si>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</si>
  <si>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</si>
  <si>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</si>
  <si>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</si>
  <si>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</si>
  <si>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</si>
  <si>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</si>
  <si>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</si>
  <si>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</si>
  <si>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</si>
  <si>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</si>
  <si>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</si>
  <si>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</si>
  <si>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</si>
  <si>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</si>
  <si>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</si>
  <si>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</si>
  <si>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</si>
  <si>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</si>
  <si>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</si>
  <si>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</si>
  <si>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</si>
  <si>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</si>
  <si>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</si>
  <si>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</si>
  <si>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</si>
  <si>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</si>
  <si>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</si>
  <si>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</si>
  <si>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</si>
  <si>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</si>
  <si>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</si>
  <si>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</si>
  <si>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</si>
  <si>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</si>
  <si>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</si>
  <si>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</si>
  <si>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</si>
  <si>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</si>
  <si>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</si>
  <si>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</si>
  <si>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</si>
  <si>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</si>
  <si>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</si>
  <si>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</si>
  <si>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</si>
  <si>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</si>
  <si>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</si>
  <si>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</si>
  <si>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</si>
  <si>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</si>
  <si>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</si>
  <si>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</si>
  <si>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</si>
  <si>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</si>
  <si>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</si>
  <si>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</si>
  <si>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</si>
  <si>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</si>
  <si>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</si>
  <si>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</si>
  <si>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</si>
  <si>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</si>
  <si>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</si>
  <si>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</si>
  <si>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</si>
  <si>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</si>
  <si>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</si>
  <si>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</si>
  <si>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</si>
  <si>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</si>
  <si>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</si>
  <si>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</si>
  <si>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</si>
  <si>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</si>
  <si>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</si>
  <si>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</si>
  <si>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</si>
  <si>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</si>
  <si>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</si>
  <si>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</si>
  <si>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</si>
  <si>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</si>
  <si>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</si>
  <si>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</si>
  <si>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</si>
  <si>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</si>
  <si>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</si>
  <si>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</si>
  <si>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</si>
  <si>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</si>
  <si>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</si>
  <si>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</si>
  <si>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</si>
  <si>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</si>
  <si>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</si>
  <si>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</si>
  <si>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</si>
  <si>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</si>
  <si>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</si>
  <si>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</si>
  <si>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</si>
  <si>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</si>
  <si>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</si>
  <si>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</si>
  <si>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</si>
  <si>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</si>
  <si>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</si>
  <si>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</si>
  <si>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</si>
  <si>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</si>
  <si>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</si>
  <si>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</si>
  <si>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</si>
  <si>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</si>
  <si>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</si>
  <si>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</si>
  <si>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</si>
  <si>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</si>
  <si>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</si>
  <si>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</si>
  <si>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</si>
  <si>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</si>
  <si>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</si>
  <si>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</si>
  <si>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</si>
  <si>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</si>
  <si>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</si>
  <si>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</si>
  <si>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</si>
  <si>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</si>
  <si>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</si>
  <si>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</si>
  <si>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</si>
  <si>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</si>
  <si>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</si>
  <si>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</si>
  <si>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</si>
  <si>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</si>
  <si>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</si>
  <si>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</si>
  <si>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</si>
  <si>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</si>
  <si>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</si>
  <si>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</si>
  <si>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</si>
  <si>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</si>
  <si>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</si>
  <si>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</si>
  <si>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</si>
  <si>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</si>
  <si>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</si>
  <si>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</si>
  <si>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</si>
  <si>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</si>
  <si>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</si>
  <si>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</si>
  <si>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</si>
  <si>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</si>
  <si>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</si>
  <si>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</si>
  <si>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</si>
  <si>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</si>
  <si>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</si>
  <si>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</si>
  <si>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</si>
  <si>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</si>
  <si>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</si>
  <si>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</si>
  <si>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</si>
  <si>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</si>
  <si>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</si>
  <si>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</si>
  <si>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</si>
  <si>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</si>
  <si>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</si>
  <si>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</si>
  <si>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</si>
  <si>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</si>
  <si>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</si>
  <si>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</si>
  <si>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</si>
  <si>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</si>
  <si>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</si>
  <si>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</si>
  <si>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</si>
  <si>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</si>
  <si>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</si>
  <si>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</si>
  <si>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</si>
  <si>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</si>
  <si>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</si>
  <si>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</si>
  <si>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</si>
  <si>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</si>
  <si>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</si>
  <si>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</si>
  <si>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</si>
  <si>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</si>
  <si>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</si>
  <si>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</si>
  <si>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</si>
  <si>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</si>
  <si>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</si>
  <si>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</si>
  <si>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</si>
  <si>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</si>
  <si>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</si>
  <si>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</si>
  <si>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</si>
  <si>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</si>
  <si>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</si>
  <si>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</si>
  <si>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</si>
  <si>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</si>
  <si>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</si>
  <si>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</si>
  <si>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</si>
  <si>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</si>
  <si>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</si>
  <si>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</si>
  <si>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</si>
  <si>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</si>
  <si>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</si>
  <si>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</si>
  <si>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</si>
  <si>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</si>
  <si>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</si>
  <si>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</si>
  <si>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</si>
  <si>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</si>
  <si>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</si>
  <si>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</si>
  <si>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</si>
  <si>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</si>
  <si>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</si>
  <si>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</si>
  <si>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</si>
  <si>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</si>
  <si>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</si>
  <si>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</si>
  <si>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</si>
  <si>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</si>
  <si>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</si>
  <si>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</si>
  <si>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</si>
  <si>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</si>
  <si>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</si>
  <si>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</si>
  <si>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</si>
  <si>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</si>
  <si>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</si>
  <si>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</si>
  <si>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</si>
  <si>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</si>
  <si>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</si>
  <si>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</si>
  <si>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</si>
  <si>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</si>
  <si>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</si>
  <si>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</si>
  <si>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</si>
  <si>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</si>
  <si>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</si>
  <si>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</si>
  <si>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</si>
  <si>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</si>
  <si>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</si>
  <si>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</si>
  <si>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</si>
  <si>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</si>
  <si>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</si>
  <si>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</si>
  <si>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</si>
  <si>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</si>
  <si>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</si>
  <si>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</si>
  <si>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</si>
  <si>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</si>
  <si>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</si>
  <si>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</si>
  <si>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</si>
  <si>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</si>
  <si>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</si>
  <si>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</si>
  <si>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</si>
  <si>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</si>
  <si>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</si>
  <si>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</si>
  <si>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</si>
  <si>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</si>
  <si>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</si>
  <si>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</si>
  <si>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</si>
  <si>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</si>
  <si>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</si>
  <si>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</si>
  <si>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</si>
  <si>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</si>
  <si>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</si>
  <si>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</si>
  <si>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</si>
  <si>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</si>
  <si>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</si>
  <si>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</si>
  <si>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</si>
  <si>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</si>
  <si>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</si>
  <si>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</si>
  <si>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</si>
  <si>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</si>
  <si>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</si>
  <si>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</si>
  <si>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</si>
  <si>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</si>
  <si>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</si>
  <si>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</si>
  <si>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</si>
  <si>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</si>
  <si>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</si>
  <si>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</si>
  <si>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</si>
  <si>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</si>
  <si>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</si>
  <si>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</si>
  <si>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</si>
  <si>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</si>
  <si>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</si>
  <si>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</si>
  <si>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</si>
  <si>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</si>
  <si>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</si>
  <si>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</si>
  <si>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</si>
  <si>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</si>
  <si>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</si>
  <si>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</si>
  <si>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</si>
  <si>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</si>
  <si>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</si>
  <si>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</si>
  <si>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</si>
  <si>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</si>
  <si>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</si>
  <si>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</si>
  <si>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</si>
  <si>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</si>
  <si>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</si>
  <si>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</si>
  <si>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</si>
  <si>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</si>
  <si>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</si>
  <si>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</si>
  <si>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</si>
  <si>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</si>
  <si>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</si>
  <si>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</si>
  <si>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</si>
  <si>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</si>
  <si>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</si>
  <si>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</si>
  <si>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</si>
  <si>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</si>
  <si>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</si>
  <si>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</si>
  <si>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</si>
  <si>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</si>
  <si>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</si>
  <si>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</si>
  <si>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</si>
  <si>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</si>
  <si>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</si>
  <si>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</si>
  <si>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</si>
  <si>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</si>
  <si>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</si>
  <si>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</si>
  <si>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</si>
  <si>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</si>
  <si>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</si>
  <si>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</si>
  <si>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</si>
  <si>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</si>
  <si>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</si>
  <si>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</si>
  <si>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</si>
  <si>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</si>
  <si>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</si>
  <si>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</si>
  <si>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</si>
  <si>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</si>
  <si>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</si>
  <si>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</si>
  <si>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</si>
  <si>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</si>
  <si>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</si>
  <si>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</si>
  <si>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</si>
  <si>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</si>
  <si>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</si>
  <si>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</si>
  <si>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</si>
  <si>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</si>
  <si>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</si>
  <si>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</si>
  <si>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</si>
  <si>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</si>
  <si>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</si>
  <si>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</si>
  <si>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</si>
  <si>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</si>
  <si>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</si>
  <si>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</si>
  <si>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</si>
  <si>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</si>
  <si>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</si>
  <si>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</si>
  <si>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</si>
  <si>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</si>
  <si>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</si>
  <si>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</si>
  <si>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</si>
  <si>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</si>
  <si>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</si>
  <si>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</si>
  <si>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</si>
  <si>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</si>
  <si>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</si>
  <si>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</si>
  <si>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</si>
  <si>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</si>
  <si>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</si>
  <si>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</si>
  <si>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</si>
  <si>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</si>
  <si>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</si>
  <si>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</si>
  <si>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</si>
  <si>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</si>
  <si>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</si>
  <si>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</si>
  <si>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</si>
  <si>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</si>
  <si>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</si>
  <si>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</si>
  <si>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</si>
  <si>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</si>
  <si>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</si>
  <si>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</si>
  <si>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</si>
  <si>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</si>
  <si>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</si>
  <si>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</si>
  <si>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</si>
  <si>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</si>
  <si>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</si>
  <si>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</si>
  <si>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</si>
  <si>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</si>
  <si>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</si>
  <si>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</si>
  <si>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</si>
  <si>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</si>
  <si>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</si>
  <si>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</si>
  <si>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</si>
  <si>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</si>
  <si>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</si>
  <si>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</si>
  <si>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</si>
  <si>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</si>
  <si>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</si>
  <si>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</si>
  <si>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</si>
  <si>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</si>
  <si>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</si>
  <si>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</si>
  <si>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</si>
  <si>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</si>
  <si>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</si>
  <si>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</si>
  <si>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</si>
  <si>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</si>
  <si>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</si>
  <si>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</si>
  <si>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</si>
  <si>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</si>
  <si>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</si>
  <si>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</si>
  <si>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</si>
  <si>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</si>
  <si>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</si>
  <si>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</si>
  <si>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</si>
  <si>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</si>
  <si>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</si>
  <si>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</si>
  <si>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</si>
  <si>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</si>
  <si>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</si>
  <si>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</si>
  <si>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</si>
  <si>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</si>
  <si>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</si>
  <si>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</si>
  <si>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</si>
  <si>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</si>
  <si>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</si>
  <si>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</si>
  <si>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</si>
  <si>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</si>
  <si>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</si>
  <si>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</si>
  <si>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</si>
  <si>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</si>
  <si>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</si>
  <si>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</si>
  <si>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</si>
  <si>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</si>
  <si>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</si>
  <si>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</si>
  <si>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</si>
  <si>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</si>
  <si>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</si>
  <si>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</si>
  <si>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</si>
  <si>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</si>
  <si>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</si>
  <si>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</si>
  <si>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</si>
  <si>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</si>
  <si>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</si>
  <si>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</si>
  <si>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</si>
  <si>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</si>
  <si>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</si>
  <si>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</si>
  <si>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</si>
  <si>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</si>
  <si>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</si>
  <si>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</si>
  <si>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</si>
  <si>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</si>
  <si>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</si>
  <si>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</si>
  <si>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</si>
  <si>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</si>
  <si>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</si>
  <si>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</si>
  <si>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</si>
  <si>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</si>
  <si>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</si>
  <si>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</si>
  <si>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</si>
  <si>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</si>
  <si>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</si>
  <si>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</si>
  <si>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</si>
  <si>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</si>
  <si>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</si>
  <si>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</si>
  <si>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</si>
  <si>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</si>
  <si>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</si>
  <si>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</si>
  <si>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</si>
  <si>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</si>
  <si>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</si>
  <si>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</si>
  <si>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</si>
  <si>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</si>
  <si>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</si>
  <si>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</si>
  <si>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</si>
  <si>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</si>
  <si>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</si>
  <si>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</si>
  <si>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</si>
  <si>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</si>
  <si>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</si>
  <si>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</si>
  <si>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</si>
  <si>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</si>
  <si>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</si>
  <si>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</si>
  <si>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</si>
  <si>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</si>
  <si>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</si>
  <si>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</si>
  <si>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</si>
  <si>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</si>
  <si>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</si>
  <si>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</si>
  <si>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</si>
  <si>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</si>
  <si>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</si>
  <si>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</si>
  <si>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</si>
  <si>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</si>
  <si>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</si>
  <si>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</si>
  <si>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</si>
  <si>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</si>
  <si>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</si>
  <si>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</si>
  <si>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</si>
  <si>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</si>
  <si>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</si>
  <si>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</si>
  <si>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</si>
  <si>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</si>
  <si>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</si>
  <si>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</si>
  <si>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</si>
  <si>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</si>
  <si>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</si>
  <si>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</si>
  <si>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</si>
  <si>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</si>
  <si>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</si>
  <si>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</si>
  <si>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</si>
  <si>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</si>
  <si>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</si>
  <si>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</si>
  <si>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</si>
  <si>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</si>
  <si>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</si>
  <si>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</si>
  <si>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</si>
  <si>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</si>
  <si>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</si>
  <si>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</si>
  <si>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</si>
  <si>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</si>
  <si>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</si>
  <si>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</si>
  <si>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</si>
  <si>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</si>
  <si>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</si>
  <si>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</si>
  <si>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</si>
  <si>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</si>
  <si>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</si>
  <si>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</si>
  <si>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</si>
  <si>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</si>
  <si>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</si>
  <si>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</si>
  <si>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</si>
  <si>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</si>
  <si>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</si>
  <si>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</si>
  <si>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</si>
  <si>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</si>
  <si>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</si>
  <si>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</si>
  <si>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</si>
  <si>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</si>
  <si>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</si>
  <si>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</si>
  <si>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</si>
  <si>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</si>
  <si>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</si>
  <si>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</si>
  <si>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</si>
  <si>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</si>
  <si>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</si>
  <si>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</si>
  <si>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</si>
  <si>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</si>
  <si>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</si>
  <si>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</si>
  <si>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</si>
  <si>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</si>
  <si>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</si>
  <si>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</si>
  <si>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</si>
  <si>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</si>
  <si>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</si>
  <si>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</si>
  <si>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</si>
  <si>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</si>
  <si>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</si>
  <si>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</si>
  <si>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</si>
  <si>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</si>
  <si>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</si>
  <si>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</si>
  <si>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</si>
  <si>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</si>
  <si>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</si>
  <si>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</si>
  <si>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</si>
  <si>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</si>
  <si>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</si>
  <si>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</si>
  <si>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</si>
  <si>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</si>
  <si>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</si>
  <si>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</si>
  <si>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</si>
  <si>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</si>
  <si>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</si>
  <si>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</si>
  <si>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</si>
  <si>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</si>
  <si>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</si>
  <si>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</si>
  <si>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</si>
  <si>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</si>
  <si>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</si>
  <si>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</si>
  <si>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</si>
  <si>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</si>
  <si>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</si>
  <si>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</si>
  <si>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</si>
  <si>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</si>
  <si>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</si>
  <si>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</si>
  <si>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</si>
  <si>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</si>
  <si>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</si>
  <si>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</si>
  <si>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</si>
  <si>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</si>
  <si>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</si>
  <si>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</si>
  <si>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</si>
  <si>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</si>
  <si>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</si>
  <si>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</si>
  <si>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</si>
  <si>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</si>
  <si>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</si>
  <si>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</si>
  <si>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</si>
  <si>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</si>
  <si>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</si>
  <si>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</si>
  <si>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</si>
  <si>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</si>
  <si>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</si>
  <si>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</si>
  <si>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</si>
  <si>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</si>
  <si>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</si>
  <si>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</si>
  <si>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</si>
  <si>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</si>
  <si>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</si>
  <si>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</si>
  <si>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</si>
  <si>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</si>
  <si>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</si>
  <si>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</si>
  <si>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</si>
  <si>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</si>
  <si>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</si>
  <si>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</si>
  <si>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</si>
  <si>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</si>
  <si>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</si>
  <si>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</si>
  <si>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</si>
  <si>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</si>
  <si>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</si>
  <si>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</si>
  <si>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</si>
  <si>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</si>
  <si>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</si>
  <si>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</si>
  <si>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</si>
  <si>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</si>
  <si>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</si>
  <si>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</si>
  <si>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</si>
  <si>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</si>
  <si>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</si>
  <si>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</si>
  <si>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</si>
  <si>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</si>
  <si>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</si>
  <si>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</si>
  <si>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</si>
  <si>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</si>
  <si>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</si>
  <si>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</si>
  <si>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</si>
  <si>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</si>
  <si>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</si>
  <si>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</si>
  <si>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</si>
  <si>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</si>
  <si>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</si>
  <si>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</si>
  <si>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</si>
  <si>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</si>
  <si>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</si>
  <si>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</si>
  <si>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</si>
  <si>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</si>
  <si>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</si>
  <si>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</si>
  <si>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</si>
  <si>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</si>
  <si>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</si>
  <si>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</si>
  <si>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</si>
  <si>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</si>
  <si>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</si>
  <si>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</si>
  <si>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</si>
  <si>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</si>
  <si>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</si>
  <si>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</si>
  <si>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</si>
  <si>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</si>
  <si>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</si>
  <si>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</si>
  <si>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</si>
  <si>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</si>
  <si>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</si>
  <si>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</si>
  <si>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</si>
  <si>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</si>
  <si>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</si>
  <si>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</si>
  <si>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</si>
  <si>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</si>
  <si>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</si>
  <si>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</si>
  <si>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</si>
  <si>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</si>
  <si>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</si>
  <si>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</si>
  <si>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</si>
  <si>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</si>
  <si>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</si>
  <si>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</si>
  <si>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</si>
  <si>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</si>
  <si>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</si>
  <si>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</si>
  <si>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</si>
  <si>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</si>
  <si>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</si>
  <si>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</si>
  <si>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</si>
  <si>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</si>
  <si>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</si>
  <si>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</si>
  <si>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</si>
  <si>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</si>
  <si>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</si>
  <si>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</si>
  <si>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</si>
  <si>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</si>
  <si>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</si>
  <si>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</si>
  <si>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</si>
  <si>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</si>
  <si>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</si>
  <si>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</si>
  <si>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</si>
  <si>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</si>
  <si>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</si>
  <si>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</si>
  <si>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</si>
  <si>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</si>
  <si>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</si>
  <si>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</si>
  <si>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</si>
  <si>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</si>
  <si>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</si>
  <si>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</si>
  <si>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</si>
  <si>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</si>
  <si>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</si>
  <si>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</si>
  <si>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</si>
  <si>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</si>
  <si>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</si>
  <si>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</si>
  <si>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</si>
  <si>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</si>
  <si>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</si>
  <si>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</si>
  <si>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</si>
  <si>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</si>
  <si>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</si>
  <si>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</si>
  <si>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</si>
  <si>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</si>
  <si>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</si>
  <si>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</si>
  <si>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</si>
  <si>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</si>
  <si>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</si>
  <si>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</si>
  <si>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</si>
  <si>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</si>
  <si>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</si>
  <si>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</si>
  <si>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</si>
  <si>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</si>
  <si>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</si>
  <si>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</si>
  <si>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</si>
  <si>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</si>
  <si>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</si>
  <si>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</si>
  <si>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</si>
  <si>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</si>
  <si>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</si>
  <si>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</si>
  <si>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</si>
  <si>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</si>
  <si>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</si>
  <si>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</si>
  <si>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</si>
  <si>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</si>
  <si>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</si>
  <si>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</si>
  <si>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</si>
  <si>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</si>
  <si>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</si>
  <si>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</si>
  <si>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</si>
  <si>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</si>
  <si>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</si>
  <si>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</si>
  <si>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</si>
  <si>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</si>
  <si>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</si>
  <si>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</si>
  <si>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</si>
  <si>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</si>
  <si>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</si>
  <si>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</si>
  <si>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</si>
  <si>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</si>
  <si>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</si>
  <si>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</si>
  <si>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</si>
  <si>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</si>
  <si>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</si>
  <si>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</si>
  <si>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</si>
  <si>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</si>
  <si>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</si>
  <si>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</si>
  <si>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</si>
  <si>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</si>
  <si>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</si>
  <si>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</si>
  <si>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</si>
  <si>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</si>
  <si>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</si>
  <si>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</si>
  <si>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</si>
  <si>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</si>
  <si>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</si>
  <si>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</si>
  <si>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</si>
  <si>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</si>
  <si>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</si>
  <si>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</si>
  <si>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</si>
  <si>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</si>
  <si>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</si>
  <si>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</si>
  <si>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</si>
  <si>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</si>
  <si>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</si>
  <si>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</si>
  <si>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</si>
  <si>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</si>
  <si>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</si>
  <si>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</si>
  <si>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</si>
  <si>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</si>
  <si>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</si>
  <si>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</si>
  <si>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</si>
  <si>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</si>
  <si>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</si>
  <si>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</si>
  <si>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</si>
  <si>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</si>
  <si>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</si>
  <si>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</si>
  <si>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</si>
  <si>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</si>
  <si>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</si>
  <si>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</si>
  <si>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</si>
  <si>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</si>
  <si>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</si>
  <si>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</si>
  <si>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</si>
  <si>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</si>
  <si>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</si>
  <si>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</si>
  <si>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</si>
  <si>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</si>
  <si>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</si>
  <si>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</si>
  <si>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</si>
  <si>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</si>
  <si>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</si>
  <si>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</si>
  <si>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</si>
  <si>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</si>
  <si>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</si>
  <si>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</si>
  <si>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</si>
  <si>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</si>
  <si>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</si>
  <si>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</si>
  <si>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</si>
  <si>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</si>
  <si>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</si>
  <si>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</si>
  <si>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</si>
  <si>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</si>
  <si>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</si>
  <si>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</si>
  <si>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</si>
  <si>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</si>
  <si>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</si>
  <si>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</si>
  <si>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</si>
  <si>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</si>
  <si>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</si>
  <si>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</si>
  <si>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</si>
  <si>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</si>
  <si>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</si>
  <si>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</si>
  <si>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</si>
  <si>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</si>
  <si>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</si>
  <si>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</si>
  <si>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</si>
  <si>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</si>
  <si>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</si>
  <si>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</si>
  <si>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</si>
  <si>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</si>
  <si>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</si>
  <si>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</si>
  <si>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</si>
  <si>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</si>
  <si>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</si>
  <si>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</si>
  <si>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</si>
  <si>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</si>
  <si>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</si>
  <si>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</si>
  <si>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</si>
  <si>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</si>
  <si>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</si>
  <si>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</si>
  <si>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</si>
  <si>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</si>
  <si>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</si>
  <si>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</si>
  <si>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</si>
  <si>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</si>
  <si>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</si>
  <si>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</si>
  <si>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</si>
  <si>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</si>
  <si>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</si>
  <si>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</si>
  <si>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</si>
  <si>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</si>
  <si>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</si>
  <si>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</si>
  <si>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</si>
  <si>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</si>
  <si>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</si>
  <si>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</si>
  <si>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</si>
  <si>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</si>
  <si>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</si>
  <si>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</si>
  <si>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</si>
  <si>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</si>
  <si>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</si>
  <si>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</si>
  <si>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</si>
  <si>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</si>
  <si>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</si>
  <si>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</si>
  <si>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</si>
  <si>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</si>
  <si>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</si>
  <si>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</si>
  <si>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</si>
  <si>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</si>
  <si>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</si>
  <si>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</si>
  <si>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</si>
  <si>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</si>
  <si>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</si>
  <si>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</si>
  <si>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</si>
  <si>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</si>
  <si>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</si>
  <si>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</si>
  <si>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</si>
  <si>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</si>
  <si>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</si>
  <si>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</si>
  <si>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</si>
  <si>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</si>
  <si>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</si>
  <si>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</si>
  <si>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</si>
  <si>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</si>
  <si>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</si>
  <si>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</si>
  <si>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</si>
  <si>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</si>
  <si>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</si>
  <si>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</si>
  <si>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</si>
  <si>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</si>
  <si>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</si>
  <si>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</si>
  <si>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</si>
  <si>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</si>
  <si>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</si>
  <si>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</si>
  <si>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</si>
  <si>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</si>
  <si>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</si>
  <si>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</si>
  <si>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</si>
  <si>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</si>
  <si>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</si>
  <si>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</si>
  <si>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</si>
  <si>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</si>
  <si>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</si>
  <si>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</si>
  <si>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</si>
  <si>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</si>
  <si>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</si>
  <si>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</si>
  <si>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</si>
  <si>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</si>
  <si>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</si>
  <si>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</si>
  <si>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</si>
  <si>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</si>
  <si>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</si>
  <si>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</si>
  <si>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</si>
  <si>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</si>
  <si>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</si>
  <si>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</si>
  <si>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</si>
  <si>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</si>
  <si>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</si>
  <si>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</si>
  <si>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</si>
  <si>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</si>
  <si>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</si>
  <si>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</si>
  <si>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</si>
  <si>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</si>
  <si>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</si>
  <si>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</si>
  <si>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</si>
  <si>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</si>
  <si>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</si>
  <si>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</si>
  <si>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</si>
  <si>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</si>
  <si>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</si>
  <si>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</si>
  <si>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</si>
  <si>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</si>
  <si>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</si>
  <si>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</si>
  <si>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</si>
  <si>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</si>
  <si>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</si>
  <si>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</si>
  <si>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</si>
  <si>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</si>
  <si>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</si>
  <si>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</si>
  <si>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</si>
  <si>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</si>
  <si>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</si>
  <si>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</si>
  <si>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</si>
  <si>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</si>
  <si>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</si>
  <si>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</si>
  <si>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</si>
  <si>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</si>
  <si>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</si>
  <si>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</si>
  <si>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</si>
  <si>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</si>
  <si>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</si>
  <si>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</si>
  <si>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</si>
  <si>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</si>
  <si>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</si>
  <si>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</si>
  <si>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</si>
  <si>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</si>
  <si>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</si>
  <si>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</si>
  <si>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</si>
  <si>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</si>
  <si>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</si>
  <si>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</si>
  <si>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</si>
  <si>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</si>
  <si>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</si>
  <si>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</si>
  <si>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</si>
  <si>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</si>
  <si>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</si>
  <si>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</si>
  <si>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</si>
  <si>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</si>
  <si>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</si>
  <si>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</si>
  <si>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</si>
  <si>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</si>
  <si>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</si>
  <si>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</si>
  <si>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</si>
  <si>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</si>
  <si>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</si>
  <si>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</si>
  <si>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</si>
  <si>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</si>
  <si>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</si>
  <si>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</si>
  <si>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</si>
  <si>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</si>
  <si>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</si>
  <si>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</si>
  <si>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</si>
  <si>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</si>
  <si>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</si>
  <si>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</si>
  <si>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</si>
  <si>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</si>
  <si>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</si>
  <si>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</si>
  <si>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</si>
  <si>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</si>
  <si>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</si>
  <si>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</si>
  <si>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</si>
  <si>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</si>
  <si>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</si>
  <si>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</si>
  <si>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</si>
  <si>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</si>
  <si>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</si>
  <si>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</si>
  <si>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</si>
  <si>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</si>
  <si>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</si>
  <si>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</si>
  <si>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</si>
  <si>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</si>
  <si>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</si>
  <si>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</si>
  <si>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</si>
  <si>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</si>
  <si>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</si>
  <si>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</si>
  <si>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</si>
  <si>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</si>
  <si>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</si>
  <si>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</si>
  <si>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</si>
  <si>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</si>
  <si>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</si>
  <si>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</si>
  <si>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</si>
  <si>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</si>
  <si>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</si>
  <si>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</si>
  <si>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</si>
  <si>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</si>
  <si>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</si>
  <si>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</si>
  <si>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</si>
  <si>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</si>
  <si>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</si>
  <si>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</si>
  <si>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</si>
  <si>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</si>
  <si>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</si>
  <si>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</si>
  <si>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</si>
  <si>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</si>
  <si>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</si>
  <si>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</si>
  <si>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</si>
  <si>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</si>
  <si>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</si>
  <si>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</si>
  <si>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</si>
  <si>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</si>
  <si>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</si>
  <si>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</si>
  <si>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</si>
  <si>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</si>
  <si>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</si>
  <si>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</si>
  <si>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</si>
  <si>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</si>
  <si>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</si>
  <si>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</si>
  <si>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</si>
  <si>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</si>
  <si>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</si>
  <si>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</si>
  <si>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</si>
  <si>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</si>
  <si>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</si>
  <si>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</si>
  <si>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</si>
  <si>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</si>
  <si>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</si>
  <si>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</si>
  <si>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</si>
  <si>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</si>
  <si>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</si>
  <si>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</si>
  <si>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</si>
  <si>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</si>
  <si>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</si>
  <si>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</si>
  <si>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</si>
  <si>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</si>
  <si>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</si>
  <si>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</si>
  <si>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</si>
  <si>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</si>
  <si>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</si>
  <si>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</si>
  <si>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</si>
  <si>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</si>
  <si>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</si>
  <si>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</si>
  <si>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</si>
  <si>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</si>
  <si>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</si>
  <si>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</si>
  <si>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</si>
  <si>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</si>
  <si>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</si>
  <si>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</si>
  <si>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</si>
  <si>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</si>
  <si>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</si>
  <si>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</si>
  <si>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</si>
  <si>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</si>
  <si>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</si>
  <si>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</si>
  <si>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</si>
  <si>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</si>
  <si>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</si>
  <si>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</si>
  <si>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</si>
  <si>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</si>
  <si>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</si>
  <si>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</si>
  <si>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</si>
  <si>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</si>
  <si>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</si>
  <si>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</si>
  <si>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</si>
  <si>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</si>
  <si>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</si>
  <si>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</si>
  <si>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</si>
  <si>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</si>
  <si>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</si>
  <si>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</si>
  <si>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</si>
  <si>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</si>
  <si>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</si>
  <si>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</si>
  <si>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</si>
  <si>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</si>
  <si>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</si>
  <si>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</si>
  <si>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</si>
  <si>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</si>
  <si>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</si>
  <si>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</si>
  <si>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</si>
  <si>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</si>
  <si>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</si>
  <si>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</si>
  <si>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</si>
  <si>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</si>
  <si>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</si>
  <si>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</si>
  <si>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</si>
  <si>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</si>
  <si>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</si>
  <si>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</si>
  <si>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</si>
  <si>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</si>
  <si>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</si>
  <si>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</si>
  <si>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</si>
  <si>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</si>
  <si>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</si>
  <si>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</si>
  <si>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</si>
  <si>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</si>
  <si>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</si>
  <si>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</si>
  <si>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</si>
  <si>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</si>
  <si>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</si>
  <si>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</si>
  <si>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</si>
  <si>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</si>
  <si>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</si>
  <si>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</si>
  <si>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</si>
  <si>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</si>
  <si>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</si>
  <si>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</si>
  <si>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</si>
  <si>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</si>
  <si>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</si>
  <si>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</si>
  <si>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</si>
  <si>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</si>
  <si>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</si>
  <si>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</si>
  <si>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</si>
  <si>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</si>
  <si>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</si>
  <si>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</si>
  <si>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</si>
  <si>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</si>
  <si>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</si>
  <si>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</si>
  <si>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</si>
  <si>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</si>
  <si>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</si>
  <si>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</si>
  <si>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</si>
  <si>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</si>
  <si>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</si>
  <si>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</si>
  <si>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</si>
  <si>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</si>
  <si>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</si>
  <si>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</si>
  <si>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</si>
  <si>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</si>
  <si>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</si>
  <si>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</si>
  <si>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</si>
  <si>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</si>
  <si>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</si>
  <si>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</si>
  <si>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</si>
  <si>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</si>
  <si>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</si>
  <si>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</si>
  <si>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</si>
  <si>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</si>
  <si>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</si>
  <si>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</si>
  <si>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</si>
  <si>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</si>
  <si>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</si>
  <si>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</si>
  <si>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</si>
  <si>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</si>
  <si>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</si>
  <si>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</si>
  <si>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</si>
  <si>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</si>
  <si>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</si>
  <si>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</si>
  <si>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</si>
  <si>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</si>
  <si>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</si>
  <si>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</si>
  <si>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</si>
  <si>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</si>
  <si>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</si>
  <si>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</si>
  <si>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</si>
  <si>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</si>
  <si>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</si>
  <si>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</si>
  <si>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</si>
  <si>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</si>
  <si>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</si>
  <si>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</si>
  <si>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</si>
  <si>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</si>
  <si>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</si>
  <si>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</si>
  <si>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</si>
  <si>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</si>
  <si>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</si>
  <si>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</si>
  <si>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</si>
  <si>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</si>
  <si>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</si>
  <si>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</si>
  <si>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</si>
  <si>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</si>
  <si>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</si>
  <si>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</si>
  <si>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</si>
  <si>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</si>
  <si>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</si>
  <si>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</si>
  <si>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</si>
  <si>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</si>
  <si>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</si>
  <si>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</si>
  <si>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</si>
  <si>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</si>
  <si>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</si>
  <si>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</si>
  <si>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</si>
  <si>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</si>
  <si>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</si>
  <si>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</si>
  <si>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</si>
  <si>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</si>
  <si>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</si>
  <si>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</si>
  <si>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</si>
  <si>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</si>
  <si>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</si>
  <si>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</si>
  <si>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</si>
  <si>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</si>
  <si>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</si>
  <si>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</si>
  <si>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</si>
  <si>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</si>
  <si>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</si>
  <si>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</si>
  <si>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</si>
  <si>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</si>
  <si>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</si>
  <si>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</si>
  <si>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</si>
  <si>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</si>
  <si>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</si>
  <si>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</si>
  <si>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</si>
  <si>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</si>
  <si>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</si>
  <si>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</si>
  <si>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</si>
  <si>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</si>
  <si>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</si>
  <si>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</si>
  <si>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</si>
  <si>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</si>
  <si>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</si>
  <si>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</si>
  <si>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</si>
  <si>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</si>
  <si>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</si>
  <si>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</si>
  <si>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</si>
  <si>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</si>
  <si>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</si>
  <si>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</si>
  <si>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</si>
  <si>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</si>
  <si>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</si>
  <si>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</si>
  <si>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</si>
  <si>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</si>
  <si>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</si>
  <si>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</si>
  <si>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</si>
  <si>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</si>
  <si>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</si>
  <si>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</si>
  <si>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</si>
  <si>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</si>
  <si>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</si>
  <si>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</si>
  <si>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</si>
  <si>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</si>
  <si>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</si>
  <si>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</si>
  <si>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</si>
  <si>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</si>
  <si>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</si>
  <si>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</si>
  <si>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</si>
  <si>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</si>
  <si>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</si>
  <si>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</si>
  <si>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</si>
  <si>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</si>
  <si>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</si>
  <si>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</si>
  <si>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</si>
  <si>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</si>
  <si>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</si>
  <si>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</si>
  <si>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</si>
  <si>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</si>
  <si>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</si>
  <si>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</si>
  <si>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</si>
  <si>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</si>
  <si>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</si>
  <si>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</si>
  <si>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</si>
  <si>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</si>
  <si>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</si>
  <si>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</si>
  <si>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</si>
  <si>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</si>
  <si>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</si>
  <si>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</si>
  <si>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</si>
  <si>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</si>
  <si>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</si>
  <si>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</si>
  <si>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</si>
  <si>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</si>
  <si>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</si>
  <si>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</si>
  <si>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</si>
  <si>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</si>
  <si>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</si>
  <si>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</si>
  <si>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</si>
  <si>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</si>
  <si>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</si>
  <si>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</si>
  <si>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</si>
  <si>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</si>
  <si>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</si>
  <si>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</si>
  <si>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</si>
  <si>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</si>
  <si>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</si>
  <si>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</si>
  <si>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</si>
  <si>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</si>
  <si>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</si>
  <si>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</si>
  <si>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</si>
  <si>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</si>
  <si>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</si>
  <si>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</si>
  <si>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</si>
  <si>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</si>
  <si>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</si>
  <si>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</si>
  <si>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</si>
  <si>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</si>
  <si>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</si>
  <si>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</si>
  <si>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</si>
  <si>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</si>
  <si>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</si>
  <si>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</si>
  <si>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</si>
  <si>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</si>
  <si>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</si>
  <si>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</si>
  <si>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</si>
  <si>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</si>
  <si>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</si>
  <si>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</si>
  <si>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</si>
  <si>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</si>
  <si>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</si>
  <si>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</si>
  <si>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</si>
  <si>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</si>
  <si>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</si>
  <si>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</si>
  <si>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</si>
  <si>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</si>
  <si>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</si>
  <si>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</si>
  <si>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</si>
  <si>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</si>
  <si>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</si>
  <si>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</si>
  <si>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</si>
  <si>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</si>
  <si>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</si>
  <si>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</si>
  <si>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</si>
  <si>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</si>
  <si>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</si>
  <si>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</si>
  <si>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</si>
  <si>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</si>
  <si>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</si>
  <si>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</si>
  <si>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</si>
  <si>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</si>
  <si>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</si>
  <si>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</si>
  <si>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</si>
  <si>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</si>
  <si>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</si>
  <si>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</si>
  <si>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</si>
  <si>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</si>
  <si>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</si>
  <si>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</si>
  <si>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</si>
  <si>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</si>
  <si>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</si>
  <si>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</si>
  <si>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</si>
  <si>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</si>
  <si>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</si>
  <si>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</si>
  <si>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</si>
  <si>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</si>
  <si>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</si>
  <si>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</si>
  <si>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</si>
  <si>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</si>
  <si>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</si>
  <si>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</si>
  <si>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</si>
  <si>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</si>
  <si>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</si>
  <si>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</si>
  <si>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</si>
  <si>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</si>
  <si>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</si>
  <si>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</si>
  <si>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</si>
  <si>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</si>
  <si>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</si>
  <si>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</si>
  <si>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</si>
  <si>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</si>
  <si>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</si>
  <si>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</si>
  <si>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</si>
  <si>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</si>
  <si>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</si>
  <si>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</si>
  <si>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</si>
  <si>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</si>
  <si>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</si>
  <si>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</si>
  <si>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</si>
  <si>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</si>
  <si>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</si>
  <si>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</si>
  <si>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</si>
  <si>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</si>
  <si>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</si>
  <si>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</si>
  <si>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</si>
  <si>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</si>
  <si>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</si>
  <si>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</si>
  <si>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</si>
  <si>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</si>
  <si>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</si>
  <si>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</si>
  <si>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</si>
  <si>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</si>
  <si>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</si>
  <si>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</si>
  <si>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</si>
  <si>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</si>
  <si>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</si>
  <si>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</si>
  <si>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</si>
  <si>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</si>
  <si>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</si>
  <si>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</si>
  <si>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</si>
  <si>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</si>
  <si>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</si>
  <si>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</si>
  <si>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</si>
  <si>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</si>
  <si>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</si>
  <si>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</si>
  <si>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</si>
  <si>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</si>
  <si>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</si>
  <si>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</si>
  <si>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</si>
  <si>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</si>
  <si>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</si>
  <si>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</si>
  <si>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</si>
  <si>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</si>
  <si>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</si>
  <si>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</si>
  <si>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</si>
  <si>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</si>
  <si>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</si>
  <si>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</si>
  <si>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</si>
  <si>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</si>
  <si>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</si>
  <si>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</si>
  <si>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</si>
  <si>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</si>
  <si>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</si>
  <si>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</si>
  <si>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</si>
  <si>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</si>
  <si>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</si>
  <si>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</si>
  <si>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</si>
  <si>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</si>
  <si>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</si>
  <si>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</si>
  <si>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</si>
  <si>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</si>
  <si>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</si>
  <si>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</si>
  <si>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</si>
  <si>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</si>
  <si>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</si>
  <si>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</si>
  <si>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</si>
  <si>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</si>
  <si>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</si>
  <si>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</si>
  <si>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</si>
  <si>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</si>
  <si>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</si>
  <si>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</si>
  <si>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</si>
  <si>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</si>
  <si>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</si>
  <si>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</si>
  <si>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</si>
  <si>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</si>
  <si>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</si>
  <si>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</si>
  <si>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</si>
  <si>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</si>
  <si>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</si>
  <si>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</si>
  <si>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</si>
  <si>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</si>
  <si>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</si>
  <si>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</si>
  <si>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</si>
  <si>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</si>
  <si>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</si>
  <si>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</si>
  <si>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</si>
  <si>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</si>
  <si>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</si>
  <si>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</si>
  <si>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</si>
  <si>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</si>
  <si>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</si>
  <si>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</si>
  <si>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</si>
  <si>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</si>
  <si>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</si>
  <si>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</si>
  <si>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</si>
  <si>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</si>
  <si>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</si>
  <si>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</si>
  <si>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</si>
  <si>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</si>
  <si>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</si>
  <si>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</si>
  <si>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</si>
  <si>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</si>
  <si>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</si>
  <si>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</si>
  <si>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</si>
  <si>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</si>
  <si>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</si>
  <si>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</si>
  <si>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</si>
  <si>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</si>
  <si>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</si>
  <si>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</si>
  <si>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</si>
  <si>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</si>
  <si>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</si>
  <si>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</si>
  <si>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</si>
  <si>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</si>
  <si>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</si>
  <si>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</si>
  <si>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</si>
  <si>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</si>
  <si>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</si>
  <si>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</si>
  <si>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</si>
  <si>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</si>
  <si>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</si>
  <si>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</si>
  <si>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</si>
  <si>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</si>
  <si>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</si>
  <si>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</si>
  <si>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</si>
  <si>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</si>
  <si>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</si>
  <si>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</si>
  <si>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</si>
  <si>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</si>
  <si>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</si>
  <si>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</si>
  <si>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</si>
  <si>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</si>
  <si>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</si>
  <si>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</si>
  <si>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</si>
  <si>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</si>
  <si>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</si>
  <si>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</si>
  <si>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</si>
  <si>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</si>
  <si>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</si>
  <si>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</si>
  <si>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</si>
  <si>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</si>
  <si>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</si>
  <si>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</si>
  <si>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</si>
  <si>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</si>
  <si>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</si>
  <si>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</si>
  <si>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</si>
  <si>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</si>
  <si>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</si>
  <si>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</si>
  <si>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</si>
  <si>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</si>
  <si>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</si>
  <si>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</si>
  <si>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</si>
  <si>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</si>
  <si>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</si>
  <si>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</si>
  <si>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</si>
  <si>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</si>
  <si>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</si>
  <si>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</si>
  <si>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</si>
  <si>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</si>
  <si>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</si>
  <si>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</si>
  <si>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</si>
  <si>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</si>
  <si>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</si>
  <si>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</si>
  <si>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</si>
  <si>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</si>
  <si>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</si>
  <si>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</si>
  <si>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</si>
  <si>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</si>
  <si>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</si>
  <si>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</si>
  <si>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</si>
  <si>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</si>
  <si>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</si>
  <si>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</si>
  <si>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</si>
  <si>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</si>
  <si>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</si>
  <si>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</si>
  <si>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</si>
  <si>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</si>
  <si>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</si>
  <si>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</si>
  <si>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</si>
  <si>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</si>
  <si>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</si>
  <si>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</si>
  <si>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</si>
  <si>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</si>
  <si>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</si>
  <si>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</si>
  <si>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</si>
  <si>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</si>
  <si>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</si>
  <si>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</si>
  <si>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</si>
  <si>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</si>
  <si>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</si>
  <si>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</si>
  <si>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</si>
  <si>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</si>
  <si>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</si>
  <si>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</si>
  <si>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</si>
  <si>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</si>
  <si>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</si>
  <si>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</si>
  <si>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</si>
  <si>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</si>
  <si>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</si>
  <si>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</si>
  <si>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</si>
  <si>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</si>
  <si>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</si>
  <si>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</si>
  <si>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</si>
  <si>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</si>
  <si>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</si>
  <si>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</si>
  <si>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</si>
  <si>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</si>
  <si>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</si>
  <si>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</si>
  <si>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</si>
  <si>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</si>
  <si>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</si>
  <si>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</si>
  <si>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</si>
  <si>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</si>
  <si>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</si>
  <si>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</si>
  <si>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</si>
  <si>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</si>
  <si>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</si>
  <si>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</si>
  <si>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</si>
  <si>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</si>
  <si>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</si>
  <si>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</si>
  <si>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</si>
  <si>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</si>
  <si>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</si>
  <si>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</si>
  <si>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</si>
  <si>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</si>
  <si>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</si>
  <si>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</si>
  <si>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</si>
  <si>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</si>
  <si>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</si>
  <si>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</si>
  <si>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</si>
  <si>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</si>
  <si>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</si>
  <si>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</si>
  <si>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</si>
  <si>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</si>
  <si>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</si>
  <si>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</si>
  <si>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</si>
  <si>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</si>
  <si>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</si>
  <si>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</si>
  <si>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</si>
  <si>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</si>
  <si>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</si>
  <si>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</si>
  <si>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</si>
  <si>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</si>
  <si>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</si>
  <si>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</si>
  <si>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</si>
  <si>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</si>
  <si>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</si>
  <si>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</si>
  <si>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</si>
  <si>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</si>
  <si>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</si>
  <si>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</si>
  <si>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</si>
  <si>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</si>
  <si>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</si>
  <si>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</si>
  <si>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</si>
  <si>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</si>
  <si>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</si>
  <si>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</si>
  <si>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</si>
  <si>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</si>
  <si>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</si>
  <si>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</si>
  <si>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</si>
  <si>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</si>
  <si>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</si>
  <si>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</si>
  <si>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</si>
  <si>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</si>
  <si>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</si>
  <si>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</si>
  <si>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</si>
  <si>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</si>
  <si>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</si>
  <si>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</si>
  <si>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</si>
  <si>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</si>
  <si>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</si>
  <si>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</si>
  <si>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</si>
  <si>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</si>
  <si>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</si>
  <si>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</si>
  <si>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</si>
  <si>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</si>
  <si>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</si>
  <si>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</si>
  <si>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</si>
  <si>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</si>
  <si>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</si>
  <si>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</si>
  <si>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</si>
  <si>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</si>
  <si>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</si>
  <si>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</si>
  <si>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</si>
  <si>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</si>
  <si>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</si>
  <si>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</si>
  <si>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</si>
  <si>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</si>
  <si>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</si>
  <si>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</si>
  <si>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</si>
  <si>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</si>
  <si>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</si>
  <si>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</si>
  <si>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</si>
  <si>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</si>
  <si>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</si>
  <si>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</si>
  <si>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</si>
  <si>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</si>
  <si>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</si>
  <si>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</si>
  <si>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</si>
  <si>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</si>
  <si>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</si>
  <si>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</si>
  <si>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</si>
  <si>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</si>
  <si>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</si>
  <si>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</si>
  <si>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</si>
  <si>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</si>
  <si>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</si>
  <si>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</si>
  <si>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</si>
  <si>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</si>
  <si>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</si>
  <si>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</si>
  <si>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</si>
  <si>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</si>
  <si>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</si>
  <si>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</si>
  <si>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</si>
  <si>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</si>
  <si>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</si>
  <si>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</si>
  <si>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</si>
  <si>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</si>
  <si>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</si>
  <si>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</si>
  <si>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</si>
  <si>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</si>
  <si>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</si>
  <si>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</si>
  <si>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</si>
  <si>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</si>
  <si>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</si>
  <si>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</si>
  <si>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</si>
  <si>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</si>
  <si>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</si>
  <si>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</si>
  <si>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</si>
  <si>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</si>
  <si>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</si>
  <si>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</si>
  <si>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</si>
  <si>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</si>
  <si>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</si>
  <si>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</si>
  <si>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</si>
  <si>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</si>
  <si>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</si>
  <si>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</si>
  <si>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</si>
  <si>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</si>
  <si>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</si>
  <si>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</si>
  <si>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</si>
  <si>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</si>
  <si>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</si>
  <si>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</si>
  <si>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</si>
  <si>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</si>
  <si>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</si>
  <si>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</si>
  <si>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</si>
  <si>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</si>
  <si>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</si>
  <si>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</si>
  <si>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</si>
  <si>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</si>
  <si>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</si>
  <si>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</si>
  <si>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</si>
  <si>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</si>
  <si>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</si>
  <si>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</si>
  <si>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</si>
  <si>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</si>
  <si>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</si>
  <si>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</si>
  <si>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</si>
  <si>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</si>
  <si>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</si>
  <si>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</si>
  <si>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</si>
  <si>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</si>
  <si>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</si>
  <si>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</si>
  <si>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</si>
  <si>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</si>
  <si>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</si>
  <si>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</si>
  <si>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</si>
  <si>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</si>
  <si>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</si>
  <si>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</si>
  <si>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</si>
  <si>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</si>
  <si>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</si>
  <si>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</si>
  <si>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</si>
  <si>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</si>
  <si>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</si>
  <si>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</si>
  <si>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</si>
  <si>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</si>
  <si>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</si>
  <si>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</si>
  <si>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</si>
  <si>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</si>
  <si>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</si>
  <si>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</si>
  <si>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</si>
  <si>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</si>
  <si>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</si>
  <si>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</si>
  <si>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</si>
  <si>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</si>
  <si>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</si>
  <si>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</si>
  <si>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</si>
  <si>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</si>
  <si>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</si>
  <si>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</si>
  <si>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</si>
  <si>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</si>
  <si>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</si>
  <si>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</si>
  <si>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</si>
  <si>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</si>
  <si>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</si>
  <si>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</si>
  <si>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</si>
  <si>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</si>
  <si>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</si>
  <si>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</si>
  <si>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</si>
  <si>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</si>
  <si>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</si>
  <si>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</si>
  <si>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</si>
  <si>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</si>
  <si>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</si>
  <si>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</si>
  <si>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</si>
  <si>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</si>
  <si>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</si>
  <si>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</si>
  <si>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</si>
  <si>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</si>
  <si>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</si>
  <si>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</si>
  <si>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</si>
  <si>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</si>
  <si>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</si>
  <si>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</si>
  <si>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</si>
  <si>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</si>
  <si>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</si>
  <si>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</si>
  <si>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</si>
  <si>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</si>
  <si>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</si>
  <si>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</si>
  <si>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</si>
  <si>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</si>
  <si>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</si>
  <si>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</si>
  <si>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</si>
  <si>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</si>
  <si>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</si>
  <si>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</si>
  <si>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</si>
  <si>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</si>
  <si>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</si>
  <si>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</si>
  <si>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</si>
  <si>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</si>
  <si>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</si>
  <si>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</si>
  <si>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</si>
  <si>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</si>
  <si>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</si>
  <si>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</si>
  <si>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</si>
  <si>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</si>
  <si>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</si>
  <si>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</si>
  <si>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</si>
  <si>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</si>
  <si>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</si>
  <si>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</si>
  <si>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</si>
  <si>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</si>
  <si>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</si>
  <si>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</si>
  <si>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</si>
  <si>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</si>
  <si>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</si>
  <si>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</si>
  <si>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</si>
  <si>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</si>
  <si>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</si>
  <si>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</si>
  <si>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</si>
  <si>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</si>
  <si>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</si>
  <si>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</si>
  <si>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</si>
  <si>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</si>
  <si>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</si>
  <si>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</si>
  <si>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</si>
  <si>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</si>
  <si>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</si>
  <si>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</si>
  <si>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</si>
  <si>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</si>
  <si>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</si>
  <si>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</si>
  <si>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</si>
  <si>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</si>
  <si>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</si>
  <si>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</si>
  <si>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</si>
  <si>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</si>
  <si>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</si>
  <si>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</si>
  <si>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</si>
  <si>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</si>
  <si>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</si>
  <si>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</si>
  <si>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</si>
  <si>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</si>
  <si>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</si>
  <si>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</si>
  <si>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</si>
  <si>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</si>
  <si>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</si>
  <si>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</si>
  <si>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</si>
  <si>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</si>
  <si>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</si>
  <si>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</si>
  <si>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</si>
  <si>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</si>
  <si>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</si>
  <si>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</si>
  <si>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</si>
  <si>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</si>
  <si>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</si>
  <si>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</si>
  <si>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</si>
  <si>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</si>
  <si>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</si>
  <si>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</si>
  <si>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</si>
  <si>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</si>
  <si>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</si>
  <si>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</si>
  <si>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</si>
  <si>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</si>
  <si>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</si>
  <si>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</si>
  <si>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</si>
  <si>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</si>
  <si>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</si>
  <si>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</si>
  <si>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</si>
  <si>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</si>
  <si>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</si>
  <si>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</si>
  <si>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</si>
  <si>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</si>
  <si>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</si>
  <si>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</si>
  <si>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</si>
  <si>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</si>
  <si>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</si>
  <si>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</si>
  <si>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</si>
  <si>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</si>
  <si>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</si>
  <si>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</si>
  <si>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</si>
  <si>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</si>
  <si>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</si>
  <si>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</si>
  <si>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</si>
  <si>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</si>
  <si>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</si>
  <si>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</si>
  <si>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</si>
  <si>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</si>
  <si>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</si>
  <si>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</si>
  <si>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</si>
  <si>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</si>
  <si>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</si>
  <si>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</si>
  <si>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</si>
  <si>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</si>
  <si>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</si>
  <si>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</si>
  <si>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</si>
  <si>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</si>
  <si>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</si>
  <si>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</si>
  <si>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</si>
  <si>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</si>
  <si>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</si>
  <si>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</si>
  <si>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</si>
  <si>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</si>
  <si>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</si>
  <si>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</si>
  <si>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</si>
  <si>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</si>
  <si>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</si>
  <si>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</si>
  <si>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</si>
  <si>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</si>
  <si>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</si>
  <si>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</si>
  <si>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</si>
  <si>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</si>
  <si>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</si>
  <si>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</si>
  <si>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</si>
  <si>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</si>
  <si>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</si>
  <si>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</si>
  <si>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</si>
  <si>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</si>
  <si>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</si>
  <si>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</si>
  <si>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</si>
  <si>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</si>
  <si>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</si>
  <si>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</si>
  <si>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</si>
  <si>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</si>
  <si>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</si>
  <si>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</si>
  <si>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</si>
  <si>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</si>
  <si>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</si>
  <si>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</si>
  <si>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</si>
  <si>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</si>
  <si>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</si>
  <si>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</si>
  <si>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</si>
  <si>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</si>
  <si>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</si>
  <si>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</si>
  <si>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</si>
  <si>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</si>
  <si>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</si>
  <si>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</si>
  <si>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</si>
  <si>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</si>
  <si>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</si>
  <si>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</si>
  <si>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</si>
  <si>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</si>
  <si>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</si>
  <si>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</si>
  <si>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</si>
  <si>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</si>
  <si>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</si>
  <si>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</si>
  <si>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</si>
  <si>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</si>
  <si>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</si>
  <si>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</si>
  <si>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</si>
  <si>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</si>
  <si>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</si>
  <si>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</si>
  <si>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</si>
  <si>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</si>
  <si>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</si>
  <si>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</si>
  <si>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</si>
  <si>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</si>
  <si>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</si>
  <si>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</si>
  <si>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</si>
  <si>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</si>
  <si>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</si>
  <si>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</si>
  <si>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</si>
  <si>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</si>
  <si>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</si>
  <si>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</si>
  <si>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</si>
  <si>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</si>
  <si>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</si>
  <si>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</si>
  <si>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</si>
  <si>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</si>
  <si>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</si>
  <si>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</si>
  <si>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</si>
  <si>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</si>
  <si>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</si>
  <si>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</si>
  <si>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</si>
  <si>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</si>
  <si>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</si>
  <si>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</si>
  <si>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</si>
  <si>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</si>
  <si>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</si>
  <si>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</si>
  <si>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</si>
  <si>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</si>
  <si>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</si>
  <si>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</si>
  <si>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</si>
  <si>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</si>
  <si>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</si>
  <si>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</si>
  <si>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</si>
  <si>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</si>
  <si>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</si>
  <si>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</si>
  <si>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</si>
  <si>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</si>
  <si>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</si>
  <si>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</si>
  <si>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</si>
  <si>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</si>
  <si>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</si>
  <si>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</si>
  <si>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</si>
  <si>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</si>
  <si>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</si>
  <si>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</si>
  <si>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</si>
  <si>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</si>
  <si>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</si>
  <si>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</si>
  <si>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</si>
  <si>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</si>
  <si>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</si>
  <si>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</si>
  <si>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</si>
  <si>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</si>
  <si>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</si>
  <si>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</si>
  <si>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</si>
  <si>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</si>
  <si>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</si>
  <si>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</si>
  <si>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</si>
  <si>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</si>
  <si>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</si>
  <si>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</si>
  <si>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</si>
  <si>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</si>
  <si>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</si>
  <si>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</si>
  <si>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</si>
  <si>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</si>
  <si>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</si>
  <si>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</si>
  <si>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</si>
  <si>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</si>
  <si>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</si>
  <si>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</si>
  <si>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</si>
  <si>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</si>
  <si>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</si>
  <si>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</si>
  <si>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</si>
  <si>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</si>
  <si>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</si>
  <si>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</si>
  <si>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</si>
  <si>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</si>
  <si>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</si>
  <si>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</si>
  <si>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</si>
  <si>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</si>
  <si>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</si>
  <si>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</si>
  <si>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</si>
  <si>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</si>
  <si>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</si>
  <si>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</si>
  <si>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</si>
  <si>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</si>
  <si>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</si>
  <si>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</si>
  <si>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</si>
  <si>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</si>
  <si>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</si>
  <si>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</si>
  <si>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</si>
  <si>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</si>
  <si>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</si>
  <si>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</si>
  <si>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</si>
  <si>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</si>
  <si>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</si>
  <si>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</si>
  <si>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</si>
  <si>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</si>
  <si>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</si>
  <si>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</si>
  <si>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</si>
  <si>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</si>
  <si>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</si>
  <si>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</si>
  <si>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</si>
  <si>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</si>
  <si>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</si>
  <si>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</si>
  <si>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</si>
  <si>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</si>
  <si>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</si>
  <si>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</si>
  <si>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</si>
  <si>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</si>
  <si>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</si>
  <si>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</si>
  <si>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</si>
  <si>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</si>
  <si>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</si>
  <si>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</si>
  <si>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</si>
  <si>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</si>
  <si>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</si>
  <si>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</si>
  <si>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</si>
  <si>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</si>
  <si>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</si>
  <si>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</si>
  <si>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</si>
  <si>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</si>
  <si>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</si>
  <si>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</si>
  <si>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</si>
  <si>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</si>
  <si>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</si>
  <si>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</si>
  <si>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</si>
  <si>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</si>
  <si>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</si>
  <si>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</si>
  <si>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</si>
  <si>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</si>
  <si>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</si>
  <si>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</si>
  <si>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</si>
  <si>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</si>
  <si>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</si>
  <si>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</si>
  <si>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</si>
  <si>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</si>
  <si>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</si>
  <si>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</si>
  <si>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</si>
  <si>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</si>
  <si>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</si>
  <si>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</si>
  <si>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</si>
  <si>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</si>
  <si>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</si>
  <si>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</si>
  <si>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</si>
  <si>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</si>
  <si>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</si>
  <si>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</si>
  <si>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</si>
  <si>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</si>
  <si>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</si>
  <si>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</si>
  <si>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</si>
  <si>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</si>
  <si>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</si>
  <si>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</si>
  <si>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</si>
  <si>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</si>
  <si>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</si>
  <si>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</si>
  <si>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</si>
  <si>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</si>
  <si>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</si>
  <si>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</si>
  <si>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</si>
  <si>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</si>
  <si>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</si>
  <si>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</si>
  <si>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</si>
  <si>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</si>
  <si>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</si>
  <si>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</si>
  <si>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</si>
  <si>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</si>
  <si>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</si>
  <si>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</si>
  <si>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</si>
  <si>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</si>
  <si>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</si>
  <si>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</si>
  <si>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</si>
  <si>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</si>
  <si>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</si>
  <si>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</si>
  <si>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</si>
  <si>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</si>
  <si>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</si>
  <si>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</si>
  <si>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</si>
  <si>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</si>
  <si>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</si>
  <si>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</si>
  <si>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</si>
  <si>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</si>
  <si>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</si>
  <si>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</si>
  <si>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</si>
  <si>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</si>
  <si>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</si>
  <si>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</si>
  <si>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</si>
  <si>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</si>
  <si>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</si>
  <si>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</si>
  <si>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</si>
  <si>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</si>
  <si>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</si>
  <si>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</si>
  <si>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</si>
  <si>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</si>
  <si>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</si>
  <si>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</si>
  <si>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</si>
  <si>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</si>
  <si>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</si>
  <si>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</si>
  <si>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</si>
  <si>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</si>
  <si>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</si>
  <si>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</si>
  <si>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</si>
  <si>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</si>
  <si>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</si>
  <si>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</si>
  <si>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</si>
  <si>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</si>
  <si>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</si>
  <si>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</si>
  <si>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</si>
  <si>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</si>
  <si>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</si>
  <si>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</si>
  <si>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</si>
  <si>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</si>
  <si>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</si>
  <si>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</si>
  <si>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</si>
  <si>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</si>
  <si>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</si>
  <si>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</si>
  <si>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</si>
  <si>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</si>
  <si>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</si>
  <si>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</si>
  <si>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</si>
  <si>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</si>
  <si>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</si>
  <si>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</si>
  <si>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</si>
  <si>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</si>
  <si>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</si>
  <si>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</si>
  <si>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</si>
  <si>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</si>
  <si>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</si>
  <si>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</si>
  <si>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</si>
  <si>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</si>
  <si>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</si>
  <si>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</si>
  <si>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</si>
  <si>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</si>
  <si>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</si>
  <si>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</si>
  <si>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</si>
  <si>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</si>
  <si>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</si>
  <si>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</si>
  <si>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</si>
  <si>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</si>
  <si>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</si>
  <si>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</si>
  <si>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</si>
  <si>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</si>
  <si>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</si>
  <si>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</si>
  <si>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</si>
  <si>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</si>
  <si>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</si>
  <si>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</si>
  <si>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</si>
  <si>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</si>
  <si>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</si>
  <si>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</si>
  <si>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</si>
  <si>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</si>
  <si>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</si>
  <si>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</si>
  <si>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</si>
  <si>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</si>
  <si>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</si>
  <si>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</si>
  <si>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</si>
  <si>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</si>
  <si>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</si>
  <si>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</si>
  <si>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</si>
  <si>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</si>
  <si>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</si>
  <si>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</si>
  <si>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</si>
  <si>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</si>
  <si>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</si>
  <si>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</si>
  <si>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</si>
  <si>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</si>
  <si>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</si>
  <si>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</si>
  <si>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</si>
  <si>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</si>
  <si>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</si>
  <si>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</si>
  <si>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</si>
  <si>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</si>
  <si>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</si>
  <si>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</si>
  <si>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</si>
  <si>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</si>
  <si>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</si>
  <si>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</si>
  <si>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</si>
  <si>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</si>
  <si>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</si>
  <si>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</si>
  <si>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</si>
  <si>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</si>
  <si>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</si>
  <si>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</si>
  <si>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</si>
  <si>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</si>
  <si>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</si>
  <si>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</si>
  <si>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</si>
  <si>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</si>
  <si>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</si>
  <si>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</si>
  <si>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</si>
  <si>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</si>
  <si>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</si>
  <si>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</si>
  <si>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</si>
  <si>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</si>
  <si>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</si>
  <si>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</si>
  <si>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</si>
  <si>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</si>
  <si>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</si>
  <si>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</si>
  <si>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</si>
  <si>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</si>
  <si>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</si>
  <si>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</si>
  <si>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</si>
  <si>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</si>
  <si>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</si>
  <si>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</si>
  <si>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</si>
  <si>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</si>
  <si>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</si>
  <si>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</si>
  <si>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</si>
  <si>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</si>
  <si>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</si>
  <si>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</si>
  <si>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</si>
  <si>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</si>
  <si>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</si>
  <si>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</si>
  <si>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</si>
  <si>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</si>
  <si>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</si>
  <si>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</si>
  <si>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</si>
  <si>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</si>
  <si>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</si>
  <si>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</si>
  <si>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</si>
  <si>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</si>
  <si>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</si>
  <si>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</si>
  <si>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</si>
  <si>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</si>
  <si>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</si>
  <si>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</si>
  <si>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</si>
  <si>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</si>
  <si>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</si>
  <si>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</si>
  <si>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</si>
  <si>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</si>
  <si>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</si>
  <si>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</si>
  <si>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</si>
  <si>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</si>
  <si>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</si>
  <si>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</si>
  <si>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</si>
  <si>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</si>
  <si>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</si>
  <si>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</si>
  <si>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</si>
  <si>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</si>
  <si>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</si>
  <si>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</si>
  <si>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</si>
  <si>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</si>
  <si>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</si>
  <si>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</si>
  <si>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</si>
  <si>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</si>
  <si>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</si>
  <si>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</si>
  <si>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</si>
  <si>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</si>
  <si>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</si>
  <si>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</si>
  <si>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</si>
  <si>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</si>
  <si>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</si>
  <si>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</si>
  <si>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</si>
  <si>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</si>
  <si>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</si>
  <si>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</si>
  <si>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</si>
  <si>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</si>
  <si>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</si>
  <si>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</si>
  <si>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</si>
  <si>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</si>
  <si>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</si>
  <si>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</si>
  <si>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</si>
  <si>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</si>
  <si>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</si>
  <si>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</si>
  <si>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</si>
  <si>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</si>
  <si>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</si>
  <si>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</si>
  <si>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</si>
  <si>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</si>
  <si>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</si>
  <si>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</si>
  <si>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</si>
  <si>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</si>
  <si>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</si>
  <si>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</si>
  <si>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</si>
  <si>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</si>
  <si>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</si>
  <si>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</si>
  <si>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</si>
  <si>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</si>
  <si>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</si>
  <si>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</si>
  <si>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</si>
  <si>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</si>
  <si>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</si>
  <si>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</si>
  <si>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</si>
  <si>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</si>
  <si>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</si>
  <si>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</si>
  <si>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</si>
  <si>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</si>
  <si>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</si>
  <si>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</si>
  <si>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</si>
  <si>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</si>
  <si>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</si>
  <si>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</si>
  <si>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</si>
  <si>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</si>
  <si>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</si>
  <si>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</si>
  <si>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</si>
  <si>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</si>
  <si>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</si>
  <si>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</si>
  <si>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</si>
  <si>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</si>
  <si>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</si>
  <si>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</si>
  <si>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</si>
  <si>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</si>
  <si>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</si>
  <si>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</si>
  <si>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</si>
  <si>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</si>
  <si>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</si>
  <si>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</si>
  <si>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</si>
  <si>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</si>
  <si>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</si>
  <si>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</si>
  <si>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</si>
  <si>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</si>
  <si>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</si>
  <si>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</si>
  <si>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</si>
  <si>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</si>
  <si>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</si>
  <si>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</si>
  <si>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</si>
  <si>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</si>
  <si>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</si>
  <si>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</si>
  <si>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</si>
  <si>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</si>
  <si>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</si>
  <si>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</si>
  <si>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</si>
  <si>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</si>
  <si>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</si>
  <si>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</si>
  <si>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</si>
  <si>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</si>
  <si>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</si>
  <si>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</si>
  <si>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</si>
  <si>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</si>
  <si>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</si>
  <si>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</si>
  <si>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</si>
  <si>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</si>
  <si>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</si>
  <si>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</si>
  <si>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</si>
  <si>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</si>
  <si>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</si>
  <si>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</si>
  <si>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</si>
  <si>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</si>
  <si>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</si>
  <si>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</si>
  <si>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</si>
  <si>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</si>
  <si>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</si>
  <si>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</si>
  <si>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</si>
  <si>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</si>
  <si>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</si>
  <si>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</si>
  <si>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</si>
  <si>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</si>
  <si>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</si>
  <si>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</si>
  <si>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</si>
  <si>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</si>
  <si>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</si>
  <si>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</si>
  <si>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</si>
  <si>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</si>
  <si>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</si>
  <si>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</si>
  <si>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</si>
  <si>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</si>
  <si>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</si>
  <si>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</si>
  <si>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</si>
  <si>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</si>
  <si>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</si>
  <si>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</si>
  <si>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</si>
  <si>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</si>
  <si>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</si>
  <si>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</si>
  <si>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</si>
  <si>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</si>
  <si>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</si>
  <si>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</si>
  <si>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</si>
  <si>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</si>
  <si>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</si>
  <si>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</si>
  <si>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</si>
  <si>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</si>
  <si>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</si>
  <si>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</si>
  <si>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</si>
  <si>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</si>
  <si>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</si>
  <si>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</si>
  <si>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</si>
  <si>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</si>
  <si>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</si>
  <si>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</si>
  <si>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</si>
  <si>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</si>
  <si>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</si>
  <si>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</si>
  <si>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</si>
  <si>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</si>
  <si>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</si>
  <si>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</si>
  <si>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</si>
  <si>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</si>
  <si>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</si>
  <si>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</si>
  <si>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</si>
  <si>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</si>
  <si>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</si>
  <si>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</si>
  <si>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</si>
  <si>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</si>
  <si>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</si>
  <si>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</si>
  <si>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</si>
  <si>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</si>
  <si>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</si>
  <si>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</si>
  <si>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</si>
  <si>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</si>
  <si>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</si>
  <si>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</si>
  <si>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</si>
  <si>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</si>
  <si>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</si>
  <si>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</si>
  <si>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</si>
  <si>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</si>
  <si>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</si>
  <si>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</si>
  <si>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</si>
  <si>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</si>
  <si>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</si>
  <si>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</si>
  <si>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</si>
  <si>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</si>
  <si>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</si>
  <si>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</si>
  <si>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</si>
  <si>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</si>
  <si>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</si>
  <si>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</si>
  <si>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</si>
  <si>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</si>
  <si>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</si>
  <si>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</si>
  <si>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</si>
  <si>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</si>
  <si>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</si>
  <si>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</si>
  <si>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</si>
  <si>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</si>
  <si>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</si>
  <si>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</si>
  <si>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</si>
  <si>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</si>
  <si>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</si>
  <si>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</si>
  <si>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</si>
  <si>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</si>
  <si>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</si>
  <si>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</si>
  <si>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</si>
  <si>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</si>
  <si>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</si>
  <si>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</si>
  <si>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</si>
  <si>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</si>
  <si>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</si>
  <si>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</si>
  <si>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</si>
  <si>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</si>
  <si>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</si>
  <si>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</si>
  <si>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</si>
  <si>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</si>
  <si>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</si>
  <si>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</si>
  <si>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</si>
  <si>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</si>
  <si>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</si>
  <si>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</si>
  <si>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</si>
  <si>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</si>
  <si>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</si>
  <si>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</si>
  <si>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</si>
  <si>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</si>
  <si>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</si>
  <si>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</si>
  <si>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</si>
  <si>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</si>
  <si>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</si>
  <si>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</si>
  <si>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</si>
  <si>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</si>
  <si>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</si>
  <si>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</si>
  <si>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</si>
  <si>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</si>
  <si>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</si>
  <si>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</si>
  <si>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</si>
  <si>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</si>
  <si>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</si>
  <si>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</si>
  <si>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</si>
  <si>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</si>
  <si>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</si>
  <si>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</si>
  <si>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</si>
  <si>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</si>
  <si>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</si>
  <si>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</si>
  <si>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</si>
  <si>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</si>
  <si>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</si>
  <si>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</si>
  <si>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</si>
  <si>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</si>
  <si>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</si>
  <si>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</si>
  <si>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</si>
  <si>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</si>
  <si>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</si>
  <si>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</si>
  <si>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</si>
  <si>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</si>
  <si>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</si>
  <si>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</si>
  <si>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</si>
  <si>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</si>
  <si>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</si>
  <si>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</si>
  <si>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</si>
  <si>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</si>
  <si>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</si>
  <si>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</si>
  <si>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</si>
  <si>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</si>
  <si>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</si>
  <si>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</si>
  <si>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</si>
  <si>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</si>
  <si>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</si>
  <si>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</si>
  <si>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</si>
  <si>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</si>
  <si>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</si>
  <si>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</si>
  <si>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</si>
  <si>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</si>
  <si>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</si>
  <si>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</si>
  <si>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</si>
  <si>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</si>
  <si>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</si>
  <si>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</si>
  <si>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</si>
  <si>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</si>
  <si>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</si>
  <si>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</si>
  <si>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</si>
  <si>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</si>
  <si>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</si>
  <si>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</si>
  <si>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</si>
  <si>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</si>
  <si>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</si>
  <si>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</si>
  <si>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</si>
  <si>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</si>
  <si>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</si>
  <si>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</si>
  <si>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</si>
  <si>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</si>
  <si>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</si>
  <si>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</si>
  <si>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</si>
  <si>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</si>
  <si>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</si>
  <si>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</si>
  <si>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</si>
  <si>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</si>
  <si>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</si>
  <si>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</si>
  <si>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</si>
  <si>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</si>
  <si>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</si>
  <si>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</si>
  <si>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</si>
  <si>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</si>
  <si>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</si>
  <si>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</si>
  <si>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</si>
  <si>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</si>
  <si>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</si>
  <si>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</si>
  <si>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</si>
  <si>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</si>
  <si>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</si>
  <si>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</si>
  <si>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</si>
  <si>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</si>
  <si>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</si>
  <si>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</si>
  <si>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</si>
  <si>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</si>
  <si>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</si>
  <si>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</si>
  <si>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</si>
  <si>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</si>
  <si>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</si>
  <si>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</si>
  <si>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</si>
  <si>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</si>
  <si>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</si>
  <si>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</si>
  <si>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</si>
  <si>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</si>
  <si>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</si>
  <si>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</si>
  <si>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</si>
  <si>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</si>
  <si>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</si>
  <si>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</si>
  <si>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</si>
  <si>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</si>
  <si>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</si>
  <si>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</si>
  <si>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</si>
  <si>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</si>
  <si>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</si>
  <si>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</si>
  <si>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</si>
  <si>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</si>
  <si>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</si>
  <si>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</si>
  <si>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</si>
  <si>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</si>
  <si>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</si>
  <si>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</si>
  <si>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</si>
  <si>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</si>
  <si>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</si>
  <si>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</si>
  <si>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</si>
  <si>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</si>
  <si>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</si>
  <si>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</si>
  <si>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</si>
  <si>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</si>
  <si>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</si>
  <si>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</si>
  <si>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</si>
  <si>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</si>
  <si>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</si>
  <si>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</si>
  <si>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</si>
  <si>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</si>
  <si>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</si>
  <si>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</si>
  <si>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</si>
  <si>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</si>
  <si>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</si>
  <si>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</si>
  <si>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</si>
  <si>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</si>
  <si>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</si>
  <si>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</si>
  <si>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</si>
  <si>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</si>
  <si>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</si>
  <si>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</si>
  <si>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</si>
  <si>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</si>
  <si>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</si>
  <si>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</si>
  <si>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</si>
  <si>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</si>
  <si>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</si>
  <si>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</si>
  <si>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</si>
  <si>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</si>
  <si>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</si>
  <si>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</si>
  <si>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</si>
  <si>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</si>
  <si>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</si>
  <si>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</si>
  <si>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</si>
  <si>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</si>
  <si>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</si>
  <si>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</si>
  <si>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</si>
  <si>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</si>
  <si>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</si>
  <si>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</si>
  <si>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</si>
  <si>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</si>
  <si>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</si>
  <si>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</si>
  <si>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</si>
  <si>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</si>
  <si>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</si>
  <si>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</si>
  <si>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</si>
  <si>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</si>
  <si>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</si>
  <si>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</si>
  <si>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</si>
  <si>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</si>
  <si>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</si>
  <si>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</si>
  <si>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</si>
  <si>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</si>
  <si>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</si>
  <si>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</si>
  <si>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</si>
  <si>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</si>
  <si>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</si>
  <si>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</si>
  <si>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</si>
  <si>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</si>
  <si>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</si>
  <si>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</si>
  <si>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</si>
  <si>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</si>
  <si>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</si>
  <si>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</si>
  <si>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</si>
  <si>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</si>
  <si>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</si>
  <si>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</si>
  <si>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</si>
  <si>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</si>
  <si>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</si>
  <si>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</si>
  <si>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</si>
  <si>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</si>
  <si>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</si>
  <si>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</si>
  <si>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</si>
  <si>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</si>
  <si>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</si>
  <si>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</si>
  <si>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</si>
  <si>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</si>
  <si>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</si>
  <si>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</si>
  <si>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</si>
  <si>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</si>
  <si>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</si>
  <si>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</si>
  <si>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</si>
  <si>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</si>
  <si>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</si>
  <si>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</si>
  <si>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</si>
  <si>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</si>
  <si>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</si>
  <si>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</si>
  <si>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</si>
  <si>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</si>
  <si>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</si>
  <si>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</si>
  <si>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</si>
  <si>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</si>
  <si>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</si>
  <si>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</si>
  <si>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</si>
  <si>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</si>
  <si>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</si>
  <si>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</si>
  <si>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</si>
  <si>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</si>
  <si>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</si>
  <si>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</si>
  <si>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</si>
  <si>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</si>
  <si>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</si>
  <si>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</si>
  <si>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</si>
  <si>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</si>
  <si>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</si>
  <si>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</si>
  <si>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</si>
  <si>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</si>
  <si>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</si>
  <si>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</si>
  <si>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</si>
  <si>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</si>
  <si>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</si>
  <si>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</si>
  <si>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</si>
  <si>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</si>
  <si>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</si>
  <si>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</si>
  <si>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</si>
  <si>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</si>
  <si>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</si>
  <si>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</si>
  <si>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</si>
  <si>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</si>
  <si>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</si>
  <si>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</si>
  <si>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</si>
  <si>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</si>
  <si>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</si>
  <si>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</si>
  <si>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</si>
  <si>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</si>
  <si>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</si>
  <si>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</si>
  <si>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</si>
  <si>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</si>
  <si>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</si>
  <si>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</si>
  <si>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</si>
  <si>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</si>
  <si>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</si>
  <si>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</si>
  <si>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</si>
  <si>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</si>
  <si>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</si>
  <si>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</si>
  <si>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</si>
  <si>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</si>
  <si>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</si>
  <si>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</si>
  <si>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</si>
  <si>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</si>
  <si>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</si>
  <si>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</si>
  <si>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</si>
  <si>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</si>
  <si>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</si>
  <si>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</si>
  <si>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</si>
  <si>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</si>
  <si>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</si>
  <si>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</si>
  <si>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</si>
  <si>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</si>
  <si>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</si>
  <si>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</si>
  <si>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</si>
  <si>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</si>
  <si>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</si>
  <si>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</si>
  <si>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</si>
  <si>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</si>
  <si>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</si>
  <si>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</si>
  <si>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</si>
  <si>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</si>
  <si>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</si>
  <si>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</si>
  <si>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</si>
  <si>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</si>
  <si>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</si>
  <si>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</si>
  <si>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</si>
  <si>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</si>
  <si>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</si>
  <si>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</si>
  <si>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</si>
  <si>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</si>
  <si>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</si>
  <si>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</si>
  <si>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</si>
  <si>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</si>
  <si>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</si>
  <si>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</si>
  <si>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</si>
  <si>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</si>
  <si>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</si>
  <si>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</si>
  <si>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</si>
  <si>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</si>
  <si>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</si>
  <si>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</si>
  <si>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</si>
  <si>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</si>
  <si>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</si>
  <si>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</si>
  <si>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</si>
  <si>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</si>
  <si>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</si>
  <si>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</si>
  <si>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</si>
  <si>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</si>
  <si>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</si>
  <si>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</si>
  <si>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</si>
  <si>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</si>
  <si>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</si>
  <si>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</si>
  <si>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</si>
  <si>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</si>
  <si>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</si>
  <si>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</si>
  <si>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</si>
  <si>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</si>
  <si>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</si>
  <si>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</si>
  <si>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</si>
  <si>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</si>
  <si>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</si>
  <si>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</si>
  <si>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</si>
  <si>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</si>
  <si>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</si>
  <si>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</si>
  <si>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</si>
  <si>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</si>
  <si>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</si>
  <si>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</si>
  <si>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</si>
  <si>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</si>
  <si>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</si>
  <si>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</si>
  <si>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</si>
  <si>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</si>
  <si>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</si>
  <si>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</si>
  <si>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</si>
  <si>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</si>
  <si>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</si>
  <si>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</si>
  <si>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</si>
  <si>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</si>
  <si>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</si>
  <si>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</si>
  <si>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</si>
  <si>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</si>
  <si>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</si>
  <si>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</si>
  <si>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</si>
  <si>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</si>
  <si>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</si>
  <si>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</si>
  <si>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</si>
  <si>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</si>
  <si>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</si>
  <si>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</si>
  <si>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</si>
  <si>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</si>
  <si>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</si>
  <si>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</si>
  <si>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</si>
  <si>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</si>
  <si>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</si>
  <si>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</si>
  <si>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</si>
  <si>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</si>
  <si>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</si>
  <si>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</si>
  <si>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</si>
  <si>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</si>
  <si>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</si>
  <si>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</si>
  <si>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</si>
  <si>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</si>
  <si>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</si>
  <si>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</si>
  <si>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</si>
  <si>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</si>
  <si>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</si>
  <si>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</si>
  <si>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</si>
  <si>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</si>
  <si>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</si>
  <si>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</si>
  <si>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</si>
  <si>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</si>
  <si>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</si>
  <si>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</si>
  <si>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</si>
  <si>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</si>
  <si>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</si>
  <si>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</si>
  <si>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</si>
  <si>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</si>
  <si>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</si>
  <si>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</si>
  <si>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</si>
  <si>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</si>
  <si>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</si>
  <si>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</si>
  <si>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</si>
  <si>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</si>
  <si>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</si>
  <si>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</si>
  <si>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</si>
  <si>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</si>
  <si>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</si>
  <si>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</si>
  <si>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</si>
  <si>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</si>
  <si>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</si>
  <si>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</si>
  <si>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</si>
  <si>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</si>
  <si>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</si>
  <si>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</si>
  <si>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</si>
  <si>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</si>
  <si>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</si>
  <si>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</si>
  <si>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</si>
  <si>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</si>
  <si>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</si>
  <si>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</si>
  <si>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</si>
  <si>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</si>
  <si>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</si>
  <si>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</si>
  <si>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</si>
  <si>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</si>
  <si>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</si>
  <si>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</si>
  <si>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</si>
  <si>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</si>
  <si>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</si>
  <si>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</si>
  <si>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</si>
  <si>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</si>
  <si>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</si>
  <si>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</si>
  <si>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</si>
  <si>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</si>
  <si>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</si>
  <si>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</si>
  <si>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</si>
  <si>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</si>
  <si>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</si>
  <si>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</si>
  <si>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</si>
  <si>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</si>
  <si>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</si>
  <si>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</si>
  <si>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</si>
  <si>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</si>
  <si>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</si>
  <si>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</si>
  <si>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</si>
  <si>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</si>
  <si>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</si>
  <si>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</si>
  <si>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</si>
  <si>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</si>
  <si>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</si>
  <si>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</si>
  <si>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</si>
  <si>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</si>
  <si>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</si>
  <si>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</si>
  <si>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</si>
  <si>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</si>
  <si>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</si>
  <si>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</si>
  <si>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</si>
  <si>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</si>
  <si>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</si>
  <si>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</si>
  <si>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</si>
  <si>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</si>
  <si>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</si>
  <si>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</si>
  <si>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</si>
  <si>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</si>
  <si>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</si>
  <si>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</si>
  <si>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</si>
  <si>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</si>
  <si>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</si>
  <si>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</si>
  <si>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</si>
  <si>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</si>
  <si>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</si>
  <si>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</si>
  <si>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</si>
  <si>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</si>
  <si>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</si>
  <si>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</si>
  <si>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</si>
  <si>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</si>
  <si>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</si>
  <si>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</si>
  <si>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</si>
  <si>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</si>
  <si>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</si>
  <si>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</si>
  <si>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</si>
  <si>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</si>
  <si>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</si>
  <si>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</si>
  <si>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</si>
  <si>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</si>
  <si>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</si>
  <si>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</si>
  <si>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</si>
  <si>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</si>
  <si>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</si>
  <si>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</si>
  <si>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</si>
  <si>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</si>
  <si>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</si>
  <si>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</si>
  <si>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</si>
  <si>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</si>
  <si>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</si>
  <si>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</si>
  <si>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</si>
  <si>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</si>
  <si>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</si>
  <si>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</si>
  <si>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</si>
  <si>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</si>
  <si>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</si>
  <si>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</si>
  <si>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</si>
  <si>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</si>
  <si>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</si>
  <si>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</si>
  <si>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</si>
  <si>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</si>
  <si>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</si>
  <si>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</si>
  <si>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</si>
  <si>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</si>
  <si>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</si>
  <si>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</si>
  <si>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</si>
  <si>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</si>
  <si>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</si>
  <si>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</si>
  <si>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</si>
  <si>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</si>
  <si>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</si>
  <si>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</si>
  <si>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</si>
  <si>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</si>
  <si>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</si>
  <si>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</si>
  <si>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</si>
  <si>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</si>
  <si>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</si>
  <si>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</si>
  <si>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</si>
  <si>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</si>
  <si>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</si>
  <si>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</si>
  <si>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</si>
  <si>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</si>
  <si>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</si>
  <si>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</si>
  <si>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</si>
  <si>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</si>
  <si>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</si>
  <si>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</si>
  <si>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</si>
  <si>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</si>
  <si>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</si>
  <si>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</si>
  <si>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</si>
  <si>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</si>
  <si>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</si>
  <si>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</si>
  <si>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</si>
  <si>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</si>
  <si>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</si>
  <si>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</si>
  <si>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</si>
  <si>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</si>
  <si>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</si>
  <si>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</si>
  <si>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</si>
  <si>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</si>
  <si>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</si>
  <si>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</si>
  <si>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</si>
  <si>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</si>
  <si>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</si>
  <si>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</si>
  <si>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</si>
  <si>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</si>
  <si>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</si>
  <si>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</si>
  <si>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</si>
  <si>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</si>
  <si>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</si>
  <si>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</si>
  <si>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</si>
  <si>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</si>
  <si>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</si>
  <si>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</si>
  <si>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</si>
  <si>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</si>
  <si>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</si>
  <si>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</si>
  <si>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</si>
  <si>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</si>
  <si>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</si>
  <si>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</si>
  <si>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</si>
  <si>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</si>
  <si>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</si>
  <si>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</si>
  <si>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</si>
  <si>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</si>
  <si>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</si>
  <si>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</si>
  <si>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</si>
  <si>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</si>
  <si>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</si>
  <si>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</si>
  <si>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</si>
  <si>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</si>
  <si>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</si>
  <si>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</si>
  <si>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</si>
  <si>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</si>
  <si>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</si>
  <si>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</si>
  <si>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</si>
  <si>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</si>
  <si>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</si>
  <si>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</si>
  <si>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</si>
  <si>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</si>
  <si>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</si>
  <si>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</si>
  <si>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</si>
  <si>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</si>
  <si>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</si>
  <si>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</si>
  <si>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</si>
  <si>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</si>
  <si>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</si>
  <si>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</si>
  <si>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</si>
  <si>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</si>
  <si>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</si>
  <si>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</si>
  <si>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</si>
  <si>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</si>
  <si>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</si>
  <si>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</si>
  <si>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</si>
  <si>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</si>
  <si>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</si>
  <si>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</si>
  <si>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</si>
  <si>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</si>
  <si>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</si>
  <si>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</si>
  <si>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</si>
  <si>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</si>
  <si>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</si>
  <si>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</si>
  <si>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</si>
  <si>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</si>
  <si>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</si>
  <si>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</si>
  <si>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</si>
  <si>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</si>
  <si>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</si>
  <si>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</si>
  <si>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</si>
  <si>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</si>
  <si>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</si>
  <si>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</si>
  <si>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</si>
  <si>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</si>
  <si>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</si>
  <si>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</si>
  <si>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</si>
  <si>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</si>
  <si>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</si>
  <si>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</si>
  <si>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</si>
  <si>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</si>
  <si>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</si>
  <si>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</si>
  <si>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</si>
  <si>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</si>
  <si>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</si>
  <si>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</si>
  <si>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</si>
  <si>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</si>
  <si>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</si>
  <si>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</si>
  <si>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</si>
  <si>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</si>
  <si>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</si>
  <si>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</si>
  <si>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</si>
  <si>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</si>
  <si>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</si>
  <si>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</si>
  <si>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</si>
  <si>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</si>
  <si>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</si>
  <si>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</si>
  <si>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</si>
  <si>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</si>
  <si>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</si>
  <si>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</si>
  <si>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</si>
  <si>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</si>
  <si>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</si>
  <si>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</si>
  <si>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</si>
  <si>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</si>
  <si>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</si>
  <si>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</si>
  <si>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</si>
  <si>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</si>
  <si>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</si>
  <si>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</si>
  <si>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</si>
  <si>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</si>
  <si>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</si>
  <si>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</si>
  <si>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</si>
  <si>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</si>
  <si>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</si>
  <si>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</si>
  <si>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</si>
  <si>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</si>
  <si>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</si>
  <si>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</si>
  <si>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</si>
  <si>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</si>
  <si>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</si>
  <si>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</si>
  <si>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</si>
  <si>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</si>
  <si>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</si>
  <si>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</si>
  <si>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</si>
  <si>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</si>
  <si>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</si>
  <si>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</si>
  <si>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</si>
  <si>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</si>
  <si>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</si>
  <si>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</si>
  <si>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</si>
  <si>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</si>
  <si>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</si>
  <si>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</si>
  <si>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</si>
  <si>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</si>
  <si>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</si>
  <si>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</si>
  <si>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</si>
  <si>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</si>
  <si>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</si>
  <si>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</si>
  <si>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</si>
  <si>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</si>
  <si>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</si>
  <si>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</si>
  <si>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</si>
  <si>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</si>
  <si>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</si>
  <si>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</si>
  <si>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</si>
  <si>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</si>
  <si>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</si>
  <si>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</si>
  <si>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</si>
  <si>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</si>
  <si>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</si>
  <si>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</si>
  <si>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</si>
  <si>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</si>
  <si>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</si>
  <si>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</si>
  <si>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</si>
  <si>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</si>
  <si>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</si>
  <si>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</si>
  <si>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</si>
  <si>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</si>
  <si>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</si>
  <si>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</si>
  <si>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</si>
  <si>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</si>
  <si>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</si>
  <si>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</si>
  <si>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</si>
  <si>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</si>
  <si>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</si>
  <si>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</si>
  <si>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</si>
  <si>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</si>
  <si>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</si>
  <si>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</si>
  <si>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</si>
  <si>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</si>
  <si>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</si>
  <si>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</si>
  <si>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</si>
  <si>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</si>
  <si>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</si>
  <si>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</si>
  <si>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</si>
  <si>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</si>
  <si>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</si>
  <si>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</si>
  <si>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</si>
  <si>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</si>
  <si>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</si>
  <si>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</si>
  <si>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</si>
  <si>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</si>
  <si>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</si>
  <si>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</si>
  <si>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</si>
  <si>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</si>
  <si>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</si>
  <si>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</si>
  <si>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</si>
  <si>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</si>
  <si>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</si>
  <si>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</si>
  <si>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</si>
  <si>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</si>
  <si>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</si>
  <si>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</si>
  <si>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</si>
  <si>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</si>
  <si>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</si>
  <si>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</si>
  <si>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</si>
  <si>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</si>
  <si>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</si>
  <si>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</si>
  <si>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</si>
  <si>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</si>
  <si>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</si>
  <si>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</si>
  <si>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</si>
  <si>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</si>
  <si>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</si>
  <si>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</si>
  <si>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</si>
  <si>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</si>
  <si>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</si>
  <si>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</si>
  <si>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</si>
  <si>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</si>
  <si>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</si>
  <si>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</si>
  <si>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</si>
  <si>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</si>
  <si>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</si>
  <si>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</si>
  <si>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</si>
  <si>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</si>
  <si>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</si>
  <si>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</si>
  <si>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</si>
  <si>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</si>
  <si>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</si>
  <si>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</si>
  <si>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</si>
  <si>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</si>
  <si>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</si>
  <si>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</si>
  <si>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</si>
  <si>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</si>
  <si>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</si>
  <si>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</si>
  <si>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</si>
  <si>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</si>
  <si>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</si>
  <si>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</si>
  <si>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</si>
  <si>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</si>
  <si>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</si>
  <si>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</si>
  <si>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</si>
  <si>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</si>
  <si>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</si>
  <si>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</si>
  <si>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</si>
  <si>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</si>
  <si>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</si>
  <si>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</si>
  <si>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</si>
  <si>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</si>
  <si>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</si>
  <si>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</si>
  <si>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</si>
  <si>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</si>
  <si>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</si>
  <si>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</si>
  <si>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</si>
  <si>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</si>
  <si>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</si>
  <si>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</si>
  <si>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</si>
  <si>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</si>
  <si>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</si>
  <si>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</si>
  <si>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</si>
  <si>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</si>
  <si>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</si>
  <si>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</si>
  <si>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</si>
  <si>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</si>
  <si>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</si>
  <si>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</si>
  <si>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</si>
  <si>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</si>
  <si>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</si>
  <si>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</si>
  <si>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</si>
  <si>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</si>
  <si>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</si>
  <si>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</si>
  <si>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</si>
  <si>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</si>
  <si>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</si>
  <si>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</si>
  <si>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</si>
  <si>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</si>
  <si>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</si>
  <si>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</si>
  <si>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</si>
  <si>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</si>
  <si>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</si>
  <si>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</si>
  <si>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</si>
  <si>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</si>
  <si>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</si>
  <si>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</si>
  <si>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</si>
  <si>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</si>
  <si>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</si>
  <si>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</si>
  <si>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</si>
  <si>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</si>
  <si>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</si>
  <si>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</si>
  <si>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</si>
  <si>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</si>
  <si>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</si>
  <si>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</si>
  <si>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</si>
  <si>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</si>
  <si>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</si>
  <si>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</si>
  <si>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</si>
  <si>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</si>
  <si>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</si>
  <si>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</si>
  <si>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</si>
  <si>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</si>
  <si>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</si>
  <si>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</si>
  <si>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</si>
  <si>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</si>
  <si>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</si>
  <si>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</si>
  <si>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</si>
  <si>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</si>
  <si>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</si>
  <si>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</si>
  <si>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</si>
  <si>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</si>
  <si>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</si>
  <si>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</si>
  <si>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</si>
  <si>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</si>
  <si>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</si>
  <si>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</si>
  <si>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</si>
  <si>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</si>
  <si>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</si>
  <si>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</si>
  <si>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</si>
  <si>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</si>
  <si>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</si>
  <si>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</si>
  <si>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</si>
  <si>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</si>
  <si>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</si>
  <si>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</si>
  <si>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</si>
  <si>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</si>
  <si>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</si>
  <si>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</si>
  <si>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</si>
  <si>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</si>
  <si>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</si>
  <si>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</si>
  <si>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</si>
  <si>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</si>
  <si>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</si>
  <si>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</si>
  <si>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</si>
  <si>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</si>
  <si>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</si>
  <si>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</si>
  <si>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</si>
  <si>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</si>
  <si>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</si>
  <si>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</si>
  <si>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</si>
  <si>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</si>
  <si>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</si>
  <si>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</si>
  <si>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</si>
  <si>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</si>
  <si>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</si>
  <si>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</si>
  <si>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</si>
  <si>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</si>
  <si>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</si>
  <si>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</si>
  <si>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</si>
  <si>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</si>
  <si>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</si>
  <si>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</si>
  <si>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</si>
  <si>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</si>
  <si>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</si>
  <si>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</si>
  <si>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</si>
  <si>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</si>
  <si>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</si>
  <si>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</si>
  <si>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</si>
  <si>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</si>
  <si>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</si>
  <si>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</si>
  <si>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</si>
  <si>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</si>
  <si>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</si>
  <si>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</si>
  <si>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</si>
  <si>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</si>
  <si>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</si>
  <si>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</si>
  <si>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</si>
  <si>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</si>
  <si>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</si>
  <si>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</si>
  <si>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</si>
  <si>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</si>
  <si>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</si>
  <si>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</si>
  <si>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</si>
  <si>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</si>
  <si>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</si>
  <si>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</si>
  <si>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</si>
  <si>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</si>
  <si>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</si>
  <si>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</si>
  <si>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</si>
  <si>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</si>
  <si>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</si>
  <si>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</si>
  <si>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</si>
  <si>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</si>
  <si>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</si>
  <si>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</si>
  <si>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</si>
  <si>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</si>
  <si>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</si>
  <si>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</si>
  <si>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</si>
  <si>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</si>
  <si>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</si>
  <si>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</si>
  <si>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</si>
  <si>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</si>
  <si>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</si>
  <si>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</si>
  <si>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</si>
  <si>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</si>
  <si>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</si>
  <si>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</si>
  <si>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</si>
  <si>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</si>
  <si>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</si>
  <si>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</si>
  <si>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</si>
  <si>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</si>
  <si>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</si>
  <si>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</si>
  <si>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</si>
  <si>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</si>
  <si>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</si>
  <si>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</si>
  <si>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</si>
  <si>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</si>
  <si>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</si>
  <si>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</si>
  <si>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</si>
  <si>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</si>
  <si>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</si>
  <si>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</si>
  <si>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</si>
  <si>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</si>
  <si>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</si>
  <si>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</si>
  <si>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</si>
  <si>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</si>
  <si>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</si>
  <si>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</si>
  <si>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</si>
  <si>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</si>
  <si>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</si>
  <si>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</si>
  <si>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</si>
  <si>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</si>
  <si>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</si>
  <si>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</si>
  <si>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</si>
  <si>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</si>
  <si>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</si>
  <si>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</si>
  <si>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</si>
  <si>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</si>
  <si>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</si>
  <si>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</si>
  <si>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</si>
  <si>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</si>
  <si>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</si>
  <si>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</si>
  <si>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</si>
  <si>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</si>
  <si>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</si>
  <si>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</si>
  <si>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</si>
  <si>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</si>
  <si>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</si>
  <si>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</si>
  <si>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</si>
  <si>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</si>
  <si>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</si>
  <si>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</si>
  <si>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</si>
  <si>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</si>
  <si>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</si>
  <si>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</si>
  <si>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</si>
  <si>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</si>
  <si>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</si>
  <si>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</si>
  <si>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</si>
  <si>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</si>
  <si>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</si>
  <si>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</si>
  <si>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</si>
  <si>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</si>
  <si>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</si>
  <si>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</si>
  <si>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</si>
  <si>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</si>
  <si>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</si>
  <si>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</si>
  <si>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</si>
  <si>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</si>
  <si>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</si>
  <si>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</si>
  <si>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</si>
  <si>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</si>
  <si>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</si>
  <si>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</si>
  <si>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</si>
  <si>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</si>
  <si>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</si>
  <si>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</si>
  <si>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</si>
  <si>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</si>
  <si>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</si>
  <si>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</si>
  <si>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</si>
  <si>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</si>
  <si>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</si>
  <si>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</si>
  <si>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</si>
  <si>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</si>
  <si>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</si>
  <si>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</si>
  <si>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</si>
  <si>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</si>
  <si>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</si>
  <si>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</si>
  <si>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</si>
  <si>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</si>
  <si>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</si>
  <si>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</si>
  <si>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</si>
  <si>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</si>
  <si>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</si>
  <si>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</si>
  <si>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</si>
  <si>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</si>
  <si>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</si>
  <si>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</si>
  <si>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</si>
  <si>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</si>
  <si>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</si>
  <si>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</si>
  <si>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</si>
  <si>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</si>
  <si>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</si>
  <si>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</si>
  <si>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</si>
  <si>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</si>
  <si>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</si>
  <si>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</si>
  <si>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</si>
  <si>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</si>
  <si>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</si>
  <si>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</si>
  <si>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</si>
  <si>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</si>
  <si>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</si>
  <si>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</si>
  <si>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</si>
  <si>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</si>
  <si>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</si>
  <si>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</si>
  <si>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</si>
  <si>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</si>
  <si>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</si>
  <si>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</si>
  <si>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</si>
  <si>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</si>
  <si>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</si>
  <si>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</si>
  <si>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</si>
  <si>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</si>
  <si>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</si>
  <si>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</si>
  <si>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</si>
  <si>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</si>
  <si>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</si>
  <si>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</si>
  <si>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</si>
  <si>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</si>
  <si>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</si>
  <si>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</si>
  <si>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</si>
  <si>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</si>
  <si>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</si>
  <si>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</si>
  <si>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</si>
  <si>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</si>
  <si>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</si>
  <si>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</si>
  <si>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</si>
  <si>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</si>
  <si>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</si>
  <si>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</si>
  <si>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</si>
  <si>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</si>
  <si>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</si>
  <si>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</si>
  <si>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</si>
  <si>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</si>
  <si>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</si>
  <si>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</si>
  <si>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</si>
  <si>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</si>
  <si>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</si>
  <si>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</si>
  <si>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</si>
  <si>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</si>
  <si>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</si>
  <si>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</si>
  <si>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</si>
  <si>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</si>
  <si>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</si>
  <si>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</si>
  <si>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</si>
  <si>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</si>
  <si>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</si>
  <si>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</si>
  <si>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</si>
  <si>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</si>
  <si>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</si>
  <si>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</si>
  <si>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</si>
  <si>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</si>
  <si>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</si>
  <si>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</si>
  <si>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</si>
  <si>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</si>
  <si>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</si>
  <si>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</si>
  <si>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</si>
  <si>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</si>
  <si>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</si>
  <si>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</si>
  <si>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</si>
  <si>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</si>
  <si>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</si>
  <si>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</si>
  <si>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</si>
  <si>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</si>
  <si>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</si>
  <si>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</si>
  <si>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</si>
  <si>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</si>
  <si>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</si>
  <si>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</si>
  <si>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</si>
  <si>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</si>
  <si>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</si>
  <si>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</si>
  <si>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</si>
  <si>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</si>
  <si>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</si>
  <si>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</si>
  <si>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</si>
  <si>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</si>
  <si>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</si>
  <si>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</si>
  <si>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</si>
  <si>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</si>
  <si>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</si>
  <si>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</si>
  <si>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</si>
  <si>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</si>
  <si>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</si>
  <si>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</si>
  <si>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</si>
  <si>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</si>
  <si>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</si>
  <si>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</si>
  <si>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</si>
  <si>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</si>
  <si>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</si>
  <si>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</si>
  <si>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</si>
  <si>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</si>
  <si>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</si>
  <si>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</si>
  <si>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</si>
  <si>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</si>
  <si>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</si>
  <si>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</si>
  <si>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</si>
  <si>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</si>
  <si>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</si>
  <si>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</si>
  <si>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</si>
  <si>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</si>
  <si>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</si>
  <si>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</si>
  <si>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</si>
  <si>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</si>
  <si>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</si>
  <si>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</si>
  <si>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</si>
  <si>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</si>
  <si>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</si>
  <si>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</si>
  <si>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</si>
  <si>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</si>
  <si>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</si>
  <si>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</si>
  <si>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</si>
  <si>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</si>
  <si>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</si>
  <si>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</si>
  <si>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</si>
  <si>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</si>
  <si>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</si>
  <si>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</si>
  <si>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</si>
  <si>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</si>
  <si>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</si>
  <si>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</si>
  <si>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</si>
  <si>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</si>
  <si>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</si>
  <si>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</si>
  <si>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</si>
  <si>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</si>
  <si>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</si>
  <si>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</si>
  <si>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</si>
  <si>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</si>
  <si>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</si>
  <si>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</si>
  <si>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</si>
  <si>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</si>
  <si>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</si>
  <si>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</si>
  <si>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</si>
  <si>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</si>
  <si>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</si>
  <si>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</si>
  <si>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</si>
  <si>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</si>
  <si>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</si>
  <si>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</si>
  <si>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</si>
  <si>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</si>
  <si>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</si>
  <si>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</si>
  <si>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</si>
  <si>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</si>
  <si>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</si>
  <si>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</si>
  <si>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</si>
  <si>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</si>
  <si>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</si>
  <si>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</si>
  <si>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</si>
  <si>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</si>
  <si>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</si>
  <si>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</si>
  <si>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</si>
  <si>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</si>
  <si>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</si>
  <si>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</si>
  <si>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</si>
  <si>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</si>
  <si>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</si>
  <si>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</si>
  <si>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</si>
  <si>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</si>
  <si>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</si>
  <si>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</si>
  <si>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</si>
  <si>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</si>
  <si>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</si>
  <si>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</si>
  <si>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</si>
  <si>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</si>
  <si>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</si>
  <si>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</si>
  <si>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</si>
  <si>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</si>
  <si>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</si>
  <si>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</si>
  <si>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</si>
  <si>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</si>
  <si>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</si>
  <si>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</si>
  <si>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</si>
  <si>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</si>
  <si>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</si>
  <si>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</si>
  <si>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</si>
  <si>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</si>
  <si>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</si>
  <si>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</si>
  <si>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</si>
  <si>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</si>
  <si>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</si>
  <si>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</si>
  <si>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</si>
  <si>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</si>
  <si>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</si>
  <si>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</si>
  <si>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</si>
  <si>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</si>
  <si>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</si>
  <si>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</si>
  <si>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</si>
  <si>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</si>
  <si>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</si>
  <si>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</si>
  <si>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</si>
  <si>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</si>
  <si>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</si>
  <si>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</si>
  <si>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</si>
  <si>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</si>
  <si>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</si>
  <si>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</si>
  <si>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</si>
  <si>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</si>
  <si>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</si>
  <si>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</si>
  <si>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</si>
  <si>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</si>
  <si>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</si>
  <si>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</si>
  <si>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</si>
  <si>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</si>
  <si>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</si>
  <si>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</si>
  <si>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</si>
  <si>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</si>
  <si>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</si>
  <si>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</si>
  <si>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</si>
  <si>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</si>
  <si>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</si>
  <si>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</si>
  <si>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</si>
  <si>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</si>
  <si>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</si>
  <si>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</si>
  <si>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</si>
  <si>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</si>
  <si>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</si>
  <si>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</si>
  <si>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</si>
  <si>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</si>
  <si>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</si>
  <si>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</si>
  <si>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</si>
  <si>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</si>
  <si>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</si>
  <si>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</si>
  <si>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</si>
  <si>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</si>
  <si>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</si>
  <si>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</si>
  <si>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</si>
  <si>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</si>
  <si>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</si>
  <si>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</si>
  <si>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</si>
  <si>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</si>
  <si>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</si>
  <si>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</si>
  <si>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</si>
  <si>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</si>
  <si>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</si>
  <si>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</si>
  <si>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</si>
  <si>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</si>
  <si>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</si>
  <si>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</si>
  <si>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</si>
  <si>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</si>
  <si>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</si>
  <si>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</si>
  <si>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</si>
  <si>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</si>
  <si>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</si>
  <si>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</si>
  <si>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</si>
  <si>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</si>
  <si>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</si>
  <si>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</si>
  <si>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</si>
  <si>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</si>
  <si>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</si>
  <si>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</si>
  <si>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</si>
  <si>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</si>
  <si>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</si>
  <si>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</si>
  <si>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</si>
  <si>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</si>
  <si>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</si>
  <si>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</si>
  <si>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</si>
  <si>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</si>
  <si>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</si>
  <si>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</si>
  <si>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</si>
  <si>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</si>
  <si>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</si>
  <si>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</si>
  <si>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</si>
  <si>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</si>
  <si>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</si>
  <si>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</si>
  <si>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</si>
  <si>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</si>
  <si>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</si>
  <si>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</si>
  <si>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</si>
  <si>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</si>
  <si>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</si>
  <si>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</si>
  <si>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</si>
  <si>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</si>
  <si>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</si>
  <si>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</si>
  <si>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</si>
  <si>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</si>
  <si>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</si>
  <si>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</si>
  <si>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</si>
  <si>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</si>
  <si>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</si>
  <si>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</si>
  <si>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</si>
  <si>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</si>
  <si>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</si>
  <si>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</si>
  <si>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</si>
  <si>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</si>
  <si>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</si>
  <si>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</si>
  <si>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</si>
  <si>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</si>
  <si>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</si>
  <si>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</si>
  <si>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</si>
  <si>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</si>
  <si>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</si>
  <si>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</si>
  <si>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</si>
  <si>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</si>
  <si>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</si>
  <si>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</si>
  <si>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</si>
  <si>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</si>
  <si>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</si>
  <si>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</si>
  <si>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</si>
  <si>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</si>
  <si>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</si>
  <si>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</si>
  <si>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</si>
  <si>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</si>
  <si>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</si>
  <si>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</si>
  <si>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</si>
  <si>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</si>
  <si>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</si>
  <si>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</si>
  <si>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</si>
  <si>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</si>
  <si>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</si>
  <si>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</si>
  <si>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</si>
  <si>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</si>
  <si>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</si>
  <si>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</si>
  <si>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</si>
  <si>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</si>
  <si>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</si>
  <si>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</si>
  <si>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</si>
  <si>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</si>
  <si>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</si>
  <si>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</si>
  <si>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</si>
  <si>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</si>
  <si>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</si>
  <si>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</si>
  <si>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</si>
  <si>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</si>
  <si>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</si>
  <si>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</si>
  <si>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</si>
  <si>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</si>
  <si>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</si>
  <si>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</si>
  <si>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</si>
  <si>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</si>
  <si>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</si>
  <si>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</si>
  <si>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</si>
  <si>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</si>
  <si>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</si>
  <si>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</si>
  <si>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</si>
  <si>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</si>
  <si>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</si>
  <si>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</si>
  <si>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</si>
  <si>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</si>
  <si>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</si>
  <si>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</si>
  <si>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</si>
  <si>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</si>
  <si>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</si>
  <si>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</si>
  <si>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</si>
  <si>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</si>
  <si>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</si>
  <si>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</si>
  <si>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</si>
  <si>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</si>
  <si>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</si>
  <si>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</si>
  <si>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</si>
  <si>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</si>
  <si>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</si>
  <si>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</si>
  <si>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</si>
  <si>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</si>
  <si>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</si>
  <si>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</si>
  <si>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</si>
  <si>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</si>
  <si>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</si>
  <si>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</si>
  <si>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</si>
  <si>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</si>
  <si>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</si>
  <si>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</si>
  <si>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</si>
  <si>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</si>
  <si>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</si>
  <si>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</si>
  <si>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</si>
  <si>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</si>
  <si>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</si>
  <si>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</si>
  <si>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</si>
  <si>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</si>
  <si>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</si>
  <si>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</si>
  <si>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</si>
  <si>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</si>
  <si>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</si>
  <si>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</si>
  <si>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</si>
  <si>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</si>
  <si>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</si>
  <si>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</si>
  <si>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</si>
  <si>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</si>
  <si>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</si>
  <si>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</si>
  <si>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</si>
  <si>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</si>
  <si>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</si>
  <si>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</si>
  <si>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</si>
  <si>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</si>
  <si>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</si>
  <si>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</si>
  <si>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</si>
  <si>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</si>
  <si>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</si>
  <si>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</si>
  <si>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</si>
  <si>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</si>
  <si>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</si>
  <si>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</si>
  <si>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</si>
  <si>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</si>
  <si>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</si>
  <si>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</si>
  <si>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</si>
  <si>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</si>
  <si>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</si>
  <si>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</si>
  <si>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</si>
  <si>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</si>
  <si>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</si>
  <si>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</si>
  <si>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</si>
  <si>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</si>
  <si>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</si>
  <si>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</si>
  <si>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</si>
  <si>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</si>
  <si>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</si>
  <si>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</si>
  <si>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</si>
  <si>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</si>
  <si>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</si>
  <si>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</si>
  <si>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</si>
  <si>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</si>
  <si>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</si>
  <si>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</si>
  <si>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</si>
  <si>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</si>
  <si>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</si>
  <si>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</si>
  <si>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</si>
  <si>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</si>
  <si>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</si>
  <si>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</si>
  <si>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</si>
  <si>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</si>
  <si>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</si>
  <si>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</si>
  <si>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</si>
  <si>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</si>
  <si>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</si>
  <si>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</si>
  <si>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</si>
  <si>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</si>
  <si>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</si>
  <si>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</si>
  <si>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</si>
  <si>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</si>
  <si>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</si>
  <si>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</si>
  <si>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</si>
  <si>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</si>
  <si>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</si>
  <si>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</si>
  <si>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</si>
  <si>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</si>
  <si>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</si>
  <si>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</si>
  <si>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</si>
  <si>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</si>
  <si>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</si>
  <si>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</si>
  <si>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</si>
  <si>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</si>
  <si>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</si>
  <si>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</si>
  <si>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</si>
  <si>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</si>
  <si>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</si>
  <si>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</si>
  <si>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</si>
  <si>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</si>
  <si>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</si>
  <si>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</si>
  <si>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</si>
  <si>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</si>
  <si>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</si>
  <si>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</si>
  <si>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</si>
  <si>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</si>
  <si>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</si>
  <si>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</si>
  <si>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</si>
  <si>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</si>
  <si>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</si>
  <si>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</si>
  <si>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</si>
  <si>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</si>
  <si>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</si>
  <si>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</si>
  <si>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</si>
  <si>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</si>
  <si>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</si>
  <si>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</si>
  <si>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</si>
  <si>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</si>
  <si>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</si>
  <si>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</si>
  <si>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</si>
  <si>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</si>
  <si>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</si>
  <si>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</si>
  <si>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</si>
  <si>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</si>
  <si>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</si>
  <si>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</si>
  <si>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</si>
  <si>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</si>
  <si>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</si>
  <si>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</si>
  <si>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</si>
  <si>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</si>
  <si>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</si>
  <si>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</si>
  <si>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</si>
  <si>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</si>
  <si>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</si>
  <si>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</si>
  <si>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</si>
  <si>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</si>
  <si>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</si>
  <si>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</si>
  <si>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</si>
  <si>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</si>
  <si>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</si>
  <si>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</si>
  <si>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</si>
  <si>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</si>
  <si>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</si>
  <si>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</si>
  <si>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</si>
  <si>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</si>
  <si>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</si>
  <si>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</si>
  <si>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</si>
  <si>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</si>
  <si>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</si>
  <si>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</si>
  <si>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</si>
  <si>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</si>
  <si>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</si>
  <si>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</si>
  <si>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</si>
  <si>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</si>
  <si>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</si>
  <si>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</si>
  <si>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</si>
  <si>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</si>
  <si>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</si>
  <si>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</si>
  <si>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</si>
  <si>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</si>
  <si>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</si>
  <si>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</si>
  <si>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</si>
  <si>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</si>
  <si>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</si>
  <si>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</si>
  <si>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</si>
  <si>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</si>
  <si>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</si>
  <si>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</si>
  <si>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</si>
  <si>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</si>
  <si>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</si>
  <si>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</si>
  <si>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</si>
  <si>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</si>
  <si>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</si>
  <si>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</si>
  <si>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</si>
  <si>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</si>
  <si>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</si>
  <si>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</si>
  <si>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</si>
  <si>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</si>
  <si>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</si>
  <si>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</si>
  <si>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</si>
  <si>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</si>
  <si>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</si>
  <si>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</si>
  <si>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</si>
  <si>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</si>
  <si>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</si>
  <si>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</si>
  <si>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</si>
  <si>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</si>
  <si>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</si>
  <si>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</si>
  <si>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</si>
  <si>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</si>
  <si>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</si>
  <si>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</si>
  <si>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</si>
  <si>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</si>
  <si>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</si>
  <si>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</si>
  <si>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</si>
  <si>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</si>
  <si>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</si>
  <si>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</si>
  <si>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</si>
  <si>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</si>
  <si>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</si>
  <si>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</si>
  <si>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</si>
  <si>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</si>
  <si>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</si>
  <si>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</si>
  <si>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</si>
  <si>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</si>
  <si>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</si>
  <si>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</si>
  <si>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</si>
  <si>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</si>
  <si>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</si>
  <si>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</si>
  <si>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</si>
  <si>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</si>
  <si>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</si>
  <si>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</si>
  <si>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</si>
  <si>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</si>
  <si>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</si>
  <si>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</si>
  <si>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</si>
  <si>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</si>
  <si>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</si>
  <si>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</si>
  <si>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</si>
  <si>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</si>
  <si>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</si>
  <si>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</si>
  <si>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</si>
  <si>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</si>
  <si>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</si>
  <si>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</si>
  <si>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</si>
  <si>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</si>
  <si>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</si>
  <si>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</si>
  <si>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</si>
  <si>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</si>
  <si>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</si>
  <si>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</si>
  <si>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</si>
  <si>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</si>
  <si>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</si>
  <si>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</si>
  <si>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</si>
  <si>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</si>
  <si>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</si>
  <si>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</si>
  <si>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</si>
  <si>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</si>
  <si>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</si>
  <si>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</si>
  <si>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</si>
  <si>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</si>
  <si>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</si>
  <si>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</si>
  <si>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</si>
  <si>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</si>
  <si>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</si>
  <si>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</si>
  <si>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</si>
  <si>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</si>
  <si>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</si>
  <si>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</si>
  <si>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</si>
  <si>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</si>
  <si>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</si>
  <si>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</si>
  <si>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</si>
  <si>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</si>
  <si>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</si>
  <si>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</si>
  <si>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</si>
  <si>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</si>
  <si>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</si>
  <si>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</si>
  <si>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</si>
  <si>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</si>
  <si>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</si>
  <si>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</si>
  <si>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</si>
  <si>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</si>
  <si>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</si>
  <si>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</si>
  <si>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</si>
  <si>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</si>
  <si>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</si>
  <si>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</si>
  <si>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</si>
  <si>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</si>
  <si>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</si>
  <si>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</si>
  <si>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</si>
  <si>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</si>
  <si>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</si>
  <si>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</si>
  <si>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</si>
  <si>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</si>
  <si>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</si>
  <si>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</si>
  <si>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</si>
  <si>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</si>
  <si>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</si>
  <si>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</si>
  <si>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</si>
  <si>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</si>
  <si>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</si>
  <si>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</si>
  <si>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</si>
  <si>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</si>
  <si>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</si>
  <si>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</si>
  <si>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</si>
  <si>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</si>
  <si>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</si>
  <si>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</si>
  <si>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</si>
  <si>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</si>
  <si>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</si>
  <si>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</si>
  <si>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</si>
  <si>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</si>
  <si>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</si>
  <si>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</si>
  <si>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</si>
  <si>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</si>
  <si>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</si>
  <si>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</si>
  <si>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</si>
  <si>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</si>
  <si>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</si>
  <si>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</si>
  <si>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</si>
  <si>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</si>
  <si>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</si>
  <si>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</si>
  <si>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</si>
  <si>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</si>
  <si>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</si>
  <si>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</si>
  <si>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</si>
  <si>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</si>
  <si>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</si>
  <si>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</si>
  <si>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</si>
  <si>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</si>
  <si>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</si>
  <si>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</si>
  <si>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</si>
  <si>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</si>
  <si>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</si>
  <si>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</si>
  <si>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</si>
  <si>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</si>
  <si>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</si>
  <si>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</si>
  <si>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</si>
  <si>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</si>
  <si>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</si>
  <si>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</si>
  <si>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</si>
  <si>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</si>
  <si>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</si>
  <si>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</si>
  <si>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</si>
  <si>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</si>
  <si>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</si>
  <si>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</si>
  <si>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</si>
  <si>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</si>
  <si>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</si>
  <si>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</si>
  <si>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</si>
  <si>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</si>
  <si>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</si>
  <si>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</si>
  <si>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</si>
  <si>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</si>
  <si>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</si>
  <si>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</si>
  <si>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</si>
  <si>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</si>
  <si>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</si>
  <si>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</si>
  <si>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</si>
  <si>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</si>
  <si>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</si>
  <si>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</si>
  <si>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</si>
  <si>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</si>
  <si>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</si>
  <si>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</si>
  <si>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</si>
  <si>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</si>
  <si>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</si>
  <si>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</si>
  <si>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</si>
  <si>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</si>
  <si>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</si>
  <si>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</si>
  <si>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</si>
  <si>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</si>
  <si>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</si>
  <si>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</si>
  <si>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</si>
  <si>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</si>
  <si>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</si>
  <si>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</si>
  <si>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</si>
  <si>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</si>
  <si>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</si>
  <si>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</si>
  <si>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</si>
  <si>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</si>
  <si>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</si>
  <si>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</si>
  <si>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</si>
  <si>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</si>
  <si>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</si>
  <si>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</si>
  <si>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</si>
  <si>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</si>
  <si>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</si>
  <si>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</si>
  <si>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</si>
  <si>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</si>
  <si>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</si>
  <si>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</si>
  <si>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</si>
  <si>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</si>
  <si>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</si>
  <si>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</si>
  <si>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</si>
  <si>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</si>
  <si>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</si>
  <si>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</si>
  <si>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</si>
  <si>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</si>
  <si>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</si>
  <si>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</si>
  <si>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</si>
  <si>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</si>
  <si>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</si>
  <si>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</si>
  <si>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</si>
  <si>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</si>
  <si>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</si>
  <si>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</si>
  <si>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</si>
  <si>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</si>
  <si>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</si>
  <si>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</si>
  <si>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</si>
  <si>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</si>
  <si>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</si>
  <si>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</si>
  <si>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</si>
  <si>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</si>
  <si>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</si>
  <si>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</si>
  <si>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</si>
  <si>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</si>
  <si>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</si>
  <si>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</si>
  <si>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</si>
  <si>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</si>
  <si>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</si>
  <si>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</si>
  <si>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</si>
  <si>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</si>
  <si>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</si>
  <si>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</si>
  <si>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</si>
  <si>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</si>
  <si>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</si>
  <si>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</si>
  <si>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</si>
  <si>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</si>
  <si>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</si>
  <si>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</si>
  <si>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</si>
  <si>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</si>
  <si>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</si>
  <si>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</si>
  <si>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</si>
  <si>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</si>
  <si>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</si>
  <si>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</si>
  <si>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</si>
  <si>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</si>
  <si>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</si>
  <si>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</si>
  <si>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</si>
  <si>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</si>
  <si>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</si>
  <si>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</si>
  <si>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</si>
  <si>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</si>
  <si>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</si>
  <si>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</si>
  <si>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</si>
  <si>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</si>
  <si>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</si>
  <si>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</si>
  <si>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</si>
  <si>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</si>
  <si>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</si>
  <si>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</si>
  <si>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</si>
  <si>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</si>
  <si>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</si>
  <si>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</si>
  <si>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</si>
  <si>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</si>
  <si>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</si>
  <si>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</si>
  <si>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</si>
  <si>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</si>
  <si>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</si>
  <si>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</si>
  <si>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</si>
  <si>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</si>
  <si>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</si>
  <si>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</si>
  <si>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</si>
  <si>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</si>
  <si>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</si>
  <si>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</si>
  <si>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</si>
  <si>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</si>
  <si>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</si>
  <si>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</si>
  <si>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</si>
  <si>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</si>
  <si>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</si>
  <si>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</si>
  <si>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</si>
  <si>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</si>
  <si>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</si>
  <si>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</si>
  <si>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</si>
  <si>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</si>
  <si>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</si>
  <si>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</si>
  <si>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</si>
  <si>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</si>
  <si>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</si>
  <si>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</si>
  <si>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</si>
  <si>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</si>
  <si>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</si>
  <si>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</si>
  <si>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</si>
  <si>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</si>
  <si>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</si>
  <si>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</si>
  <si>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</si>
  <si>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</si>
  <si>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</si>
  <si>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</si>
  <si>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</si>
  <si>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</si>
  <si>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</si>
  <si>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</si>
  <si>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</si>
  <si>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</si>
  <si>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</si>
  <si>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</si>
  <si>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</si>
  <si>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</si>
  <si>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</si>
  <si>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</si>
  <si>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</si>
  <si>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</si>
  <si>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</si>
  <si>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</si>
  <si>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</si>
  <si>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</si>
  <si>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</si>
  <si>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</si>
  <si>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</si>
  <si>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</si>
  <si>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</si>
  <si>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</si>
  <si>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</si>
  <si>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</si>
  <si>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</si>
  <si>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</si>
  <si>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</si>
  <si>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</si>
  <si>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</si>
  <si>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</si>
  <si>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</si>
  <si>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</si>
  <si>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</si>
  <si>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</si>
  <si>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</si>
  <si>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</si>
  <si>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</si>
  <si>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</si>
  <si>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</si>
  <si>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</si>
  <si>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</si>
  <si>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</si>
  <si>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</si>
  <si>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</si>
  <si>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</si>
  <si>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</si>
  <si>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</si>
  <si>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</si>
  <si>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</si>
  <si>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</si>
  <si>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</si>
  <si>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</si>
  <si>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</si>
  <si>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</si>
  <si>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</si>
  <si>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</si>
  <si>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</si>
  <si>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</si>
  <si>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</si>
  <si>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</si>
  <si>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</si>
  <si>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</si>
  <si>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</si>
  <si>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</si>
  <si>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</si>
  <si>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</si>
  <si>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</si>
  <si>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</si>
  <si>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</si>
  <si>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</si>
  <si>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</si>
  <si>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</si>
  <si>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</si>
  <si>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</si>
  <si>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</si>
  <si>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</si>
  <si>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</si>
  <si>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</si>
  <si>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</si>
  <si>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</si>
  <si>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</si>
  <si>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</si>
  <si>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</si>
  <si>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</si>
  <si>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</si>
  <si>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</si>
  <si>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</si>
  <si>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</si>
  <si>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</si>
  <si>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</si>
  <si>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</si>
  <si>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</si>
  <si>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</si>
  <si>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</si>
  <si>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</si>
  <si>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</si>
  <si>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</si>
  <si>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</si>
  <si>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</si>
  <si>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</si>
  <si>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</si>
  <si>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</si>
  <si>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</si>
  <si>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</si>
  <si>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</si>
  <si>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</si>
  <si>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</si>
  <si>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</si>
  <si>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</si>
  <si>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</si>
  <si>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</si>
  <si>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</si>
  <si>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</si>
  <si>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</si>
  <si>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</si>
  <si>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</si>
  <si>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</si>
  <si>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</si>
  <si>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</si>
  <si>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</si>
  <si>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</si>
  <si>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</si>
  <si>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</si>
  <si>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</si>
  <si>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</si>
  <si>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</si>
  <si>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</si>
  <si>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</si>
  <si>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</si>
  <si>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</si>
  <si>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</si>
  <si>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</si>
  <si>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</si>
  <si>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</si>
  <si>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</si>
  <si>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</si>
  <si>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</si>
  <si>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</si>
  <si>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</si>
  <si>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</si>
  <si>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</si>
  <si>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</si>
  <si>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</si>
  <si>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</si>
  <si>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</si>
  <si>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</si>
  <si>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</si>
  <si>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</si>
  <si>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</si>
  <si>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</si>
  <si>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</si>
  <si>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</si>
  <si>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</si>
  <si>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</si>
  <si>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</si>
  <si>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</si>
  <si>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</si>
  <si>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</si>
  <si>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</si>
  <si>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</si>
  <si>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</si>
  <si>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</si>
  <si>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</si>
  <si>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</si>
  <si>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</si>
  <si>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</si>
  <si>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</si>
  <si>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</si>
  <si>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</si>
  <si>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</si>
  <si>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</si>
  <si>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</si>
  <si>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</si>
  <si>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</si>
  <si>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</si>
  <si>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</si>
  <si>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</si>
  <si>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</si>
  <si>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</si>
  <si>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</si>
  <si>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</si>
  <si>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</si>
  <si>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</si>
  <si>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</si>
  <si>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</si>
  <si>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</si>
  <si>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</si>
  <si>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</si>
  <si>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</si>
  <si>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</si>
  <si>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</si>
  <si>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</si>
  <si>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</si>
  <si>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</si>
  <si>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</si>
  <si>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</si>
  <si>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</si>
  <si>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</si>
  <si>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</si>
  <si>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</si>
  <si>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</si>
  <si>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</si>
  <si>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</si>
  <si>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</si>
  <si>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</si>
  <si>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</si>
  <si>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</si>
  <si>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</si>
  <si>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</si>
  <si>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</si>
  <si>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</si>
  <si>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</si>
  <si>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</si>
  <si>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</si>
  <si>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</si>
  <si>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</si>
  <si>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</si>
  <si>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</si>
  <si>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</si>
  <si>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</si>
  <si>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</si>
  <si>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</si>
  <si>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</si>
  <si>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</si>
  <si>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</si>
  <si>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</si>
  <si>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</si>
  <si>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</si>
  <si>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</si>
  <si>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</si>
  <si>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</si>
  <si>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</si>
  <si>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</si>
  <si>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</si>
  <si>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</si>
  <si>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</si>
  <si>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</si>
  <si>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</si>
  <si>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</si>
  <si>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</si>
  <si>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</si>
  <si>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</si>
  <si>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</si>
  <si>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</si>
  <si>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</si>
  <si>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</si>
  <si>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</si>
  <si>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</si>
  <si>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</si>
  <si>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</si>
  <si>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</si>
  <si>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</si>
  <si>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</si>
  <si>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</si>
  <si>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</si>
  <si>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</si>
  <si>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</si>
  <si>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</si>
  <si>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</si>
  <si>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</si>
  <si>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</si>
  <si>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</si>
  <si>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</si>
  <si>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</si>
  <si>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</si>
  <si>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</si>
  <si>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</si>
  <si>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</si>
  <si>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</si>
  <si>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</si>
  <si>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</si>
  <si>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</si>
  <si>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</si>
  <si>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</si>
  <si>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</si>
  <si>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</si>
  <si>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</si>
  <si>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</si>
  <si>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</si>
  <si>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</si>
  <si>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</si>
  <si>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</si>
  <si>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</si>
  <si>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</si>
  <si>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</si>
  <si>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</si>
  <si>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</si>
  <si>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</si>
  <si>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</si>
  <si>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</si>
  <si>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</si>
  <si>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</si>
  <si>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</si>
  <si>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</si>
  <si>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</si>
  <si>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</si>
  <si>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</si>
  <si>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</si>
  <si>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</si>
  <si>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</si>
  <si>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</si>
  <si>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</si>
  <si>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</si>
  <si>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</si>
  <si>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</si>
  <si>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</si>
  <si>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</si>
  <si>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</si>
  <si>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</si>
  <si>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</si>
  <si>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</si>
  <si>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</si>
  <si>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</si>
  <si>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</si>
  <si>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</si>
  <si>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</si>
  <si>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</si>
  <si>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</si>
  <si>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</si>
  <si>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</si>
  <si>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</si>
  <si>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</si>
  <si>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</si>
  <si>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</si>
  <si>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</si>
  <si>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</si>
  <si>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</si>
  <si>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</si>
  <si>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</si>
  <si>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</si>
  <si>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</si>
  <si>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</si>
  <si>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</si>
  <si>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</si>
  <si>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</si>
  <si>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</si>
  <si>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</si>
  <si>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</si>
  <si>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</si>
  <si>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</si>
  <si>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</si>
  <si>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</si>
  <si>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</si>
  <si>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</si>
  <si>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</si>
  <si>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</si>
  <si>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</si>
  <si>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</si>
  <si>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</si>
  <si>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</si>
  <si>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</si>
  <si>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</si>
  <si>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</si>
  <si>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</si>
  <si>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</si>
  <si>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</si>
  <si>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</si>
  <si>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</si>
  <si>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</si>
  <si>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</si>
  <si>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</si>
  <si>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</si>
  <si>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</si>
  <si>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</si>
  <si>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</si>
  <si>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</si>
  <si>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</si>
  <si>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</si>
  <si>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</si>
  <si>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</si>
  <si>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</si>
  <si>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</si>
  <si>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</si>
  <si>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</si>
  <si>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</si>
  <si>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</si>
  <si>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</si>
  <si>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</si>
  <si>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</si>
  <si>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</si>
  <si>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</si>
  <si>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</si>
  <si>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</si>
  <si>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</si>
  <si>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</si>
  <si>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</si>
  <si>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</si>
  <si>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</si>
  <si>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</si>
  <si>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</si>
  <si>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</si>
  <si>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</si>
  <si>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</si>
  <si>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</si>
  <si>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</si>
  <si>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</si>
  <si>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</si>
  <si>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</si>
  <si>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</si>
  <si>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</si>
  <si>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</si>
  <si>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</si>
  <si>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</si>
  <si>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</si>
  <si>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</si>
  <si>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</si>
  <si>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</si>
  <si>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</si>
  <si>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</si>
  <si>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</si>
  <si>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</si>
  <si>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</si>
  <si>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</si>
  <si>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</si>
  <si>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</si>
  <si>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</si>
  <si>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</si>
  <si>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</si>
  <si>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</si>
  <si>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</si>
  <si>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</si>
  <si>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</si>
  <si>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</si>
  <si>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</si>
  <si>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</si>
  <si>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</si>
  <si>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</si>
  <si>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</si>
  <si>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</si>
  <si>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</si>
  <si>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</si>
  <si>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</si>
  <si>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</si>
  <si>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</si>
  <si>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</si>
  <si>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</si>
  <si>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</si>
  <si>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</si>
  <si>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</si>
  <si>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</si>
  <si>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</si>
  <si>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</si>
  <si>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</si>
  <si>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</si>
  <si>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</si>
  <si>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</si>
  <si>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</si>
  <si>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</si>
  <si>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</si>
  <si>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</si>
  <si>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</si>
  <si>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</si>
  <si>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</si>
  <si>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</si>
  <si>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</si>
  <si>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</si>
  <si>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</si>
  <si>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</si>
  <si>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</si>
  <si>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</si>
  <si>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</si>
  <si>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</si>
  <si>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</si>
  <si>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</si>
  <si>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</si>
  <si>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</si>
  <si>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</si>
  <si>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</si>
  <si>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</si>
  <si>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</si>
  <si>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</si>
  <si>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</si>
  <si>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</si>
  <si>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</si>
  <si>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</si>
  <si>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</si>
  <si>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</si>
  <si>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</si>
  <si>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</si>
  <si>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</si>
  <si>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</si>
  <si>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</si>
  <si>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</si>
  <si>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</si>
  <si>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</si>
  <si>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</si>
  <si>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</si>
  <si>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</si>
  <si>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</si>
  <si>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</si>
  <si>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</si>
  <si>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</si>
  <si>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</si>
  <si>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</si>
  <si>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</si>
  <si>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</si>
  <si>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</si>
  <si>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</si>
  <si>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</si>
  <si>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</si>
  <si>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</si>
  <si>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</si>
  <si>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</si>
  <si>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</si>
  <si>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</si>
  <si>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</si>
  <si>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</si>
  <si>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</si>
  <si>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</si>
  <si>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</si>
  <si>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</si>
  <si>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</si>
  <si>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</si>
  <si>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</si>
  <si>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</si>
  <si>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</si>
  <si>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</si>
  <si>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</si>
  <si>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</si>
  <si>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</si>
  <si>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</si>
  <si>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</si>
  <si>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</si>
  <si>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</si>
  <si>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</si>
  <si>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</si>
  <si>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</si>
  <si>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</si>
  <si>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</si>
  <si>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</si>
  <si>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</si>
  <si>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</si>
  <si>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</si>
  <si>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</si>
  <si>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</si>
  <si>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</si>
  <si>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</si>
  <si>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</si>
  <si>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</si>
  <si>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</si>
  <si>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</si>
  <si>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</si>
  <si>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</si>
  <si>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</si>
  <si>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</si>
  <si>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</si>
  <si>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</si>
  <si>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</si>
  <si>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</si>
  <si>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</si>
  <si>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</si>
  <si>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</si>
  <si>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</si>
  <si>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</si>
  <si>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</si>
  <si>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</si>
  <si>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</si>
  <si>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</si>
  <si>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</si>
  <si>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</si>
  <si>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</si>
  <si>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</si>
  <si>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</si>
  <si>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</si>
  <si>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</si>
  <si>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</si>
  <si>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</si>
  <si>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</si>
  <si>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</si>
  <si>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</si>
  <si>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</si>
  <si>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</si>
  <si>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</si>
  <si>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</si>
  <si>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</si>
  <si>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</si>
  <si>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</si>
  <si>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</si>
  <si>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</si>
  <si>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</si>
  <si>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</si>
  <si>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</si>
  <si>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</si>
  <si>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</si>
  <si>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</si>
  <si>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</si>
  <si>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</si>
  <si>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</si>
  <si>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</si>
  <si>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</si>
  <si>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</si>
  <si>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</si>
  <si>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</si>
  <si>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</si>
  <si>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</si>
  <si>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</si>
  <si>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</si>
  <si>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</si>
  <si>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</si>
  <si>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</si>
  <si>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</si>
  <si>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</si>
  <si>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</si>
  <si>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</si>
  <si>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</si>
  <si>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</si>
  <si>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</si>
  <si>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</si>
  <si>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</si>
  <si>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</si>
  <si>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</si>
  <si>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</si>
  <si>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</si>
  <si>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</si>
  <si>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</si>
  <si>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</si>
  <si>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</si>
  <si>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</si>
  <si>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</si>
  <si>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</si>
  <si>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</si>
  <si>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</si>
  <si>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</si>
  <si>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</si>
  <si>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</si>
  <si>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</si>
  <si>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</si>
  <si>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</si>
  <si>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</si>
  <si>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</si>
  <si>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</si>
  <si>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</si>
  <si>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</si>
  <si>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</si>
  <si>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</si>
  <si>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</si>
  <si>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</si>
  <si>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</si>
  <si>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</si>
  <si>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</si>
  <si>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</si>
  <si>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</si>
  <si>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</si>
  <si>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</si>
  <si>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</si>
  <si>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</si>
  <si>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</si>
  <si>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</si>
  <si>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</si>
  <si>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</si>
  <si>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</si>
  <si>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</si>
  <si>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</si>
  <si>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</si>
  <si>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</si>
  <si>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</si>
  <si>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</si>
  <si>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</si>
  <si>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</si>
  <si>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</si>
  <si>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</si>
  <si>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</si>
  <si>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</si>
  <si>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</si>
  <si>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</si>
  <si>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</si>
  <si>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</si>
  <si>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</si>
  <si>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</si>
  <si>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</si>
  <si>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</si>
  <si>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</si>
  <si>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</si>
  <si>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</si>
  <si>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</si>
  <si>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</si>
  <si>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</si>
  <si>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</si>
  <si>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</si>
  <si>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</si>
  <si>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</si>
  <si>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</si>
  <si>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</si>
  <si>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</si>
  <si>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</si>
  <si>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</si>
  <si>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</si>
  <si>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</si>
  <si>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</si>
  <si>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</si>
  <si>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</si>
  <si>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</si>
  <si>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</si>
  <si>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</si>
  <si>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</si>
  <si>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</si>
  <si>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</si>
  <si>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</si>
  <si>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</si>
  <si>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</si>
  <si>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</si>
  <si>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</si>
  <si>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</si>
  <si>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</si>
  <si>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</si>
  <si>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</si>
  <si>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</si>
  <si>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</si>
  <si>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</si>
  <si>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</si>
  <si>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</si>
  <si>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</si>
  <si>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</si>
  <si>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</si>
  <si>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</si>
  <si>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</si>
  <si>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</si>
  <si>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</si>
  <si>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</si>
  <si>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</si>
  <si>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</si>
  <si>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</si>
  <si>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</si>
  <si>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</si>
  <si>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</si>
  <si>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</si>
  <si>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</si>
  <si>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</si>
  <si>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</si>
  <si>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</si>
  <si>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</si>
  <si>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</si>
  <si>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</si>
  <si>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</si>
  <si>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</si>
  <si>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</si>
  <si>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</si>
  <si>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</si>
  <si>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</si>
  <si>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</si>
  <si>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</si>
  <si>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</si>
  <si>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</si>
  <si>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</si>
  <si>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</si>
  <si>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</si>
  <si>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</si>
  <si>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</si>
  <si>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</si>
  <si>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</si>
  <si>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</si>
  <si>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</si>
  <si>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</si>
  <si>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</si>
  <si>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</si>
  <si>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</si>
  <si>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</si>
  <si>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</si>
  <si>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</si>
  <si>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</si>
  <si>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</si>
  <si>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</si>
  <si>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</si>
  <si>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</si>
  <si>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</si>
  <si>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</si>
  <si>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</si>
  <si>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</si>
  <si>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</si>
  <si>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</si>
  <si>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</si>
  <si>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</si>
  <si>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</si>
  <si>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</si>
  <si>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</si>
  <si>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</si>
  <si>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</si>
  <si>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</si>
  <si>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</si>
  <si>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</si>
  <si>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</si>
  <si>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</si>
  <si>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</si>
  <si>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</si>
  <si>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</si>
  <si>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</si>
  <si>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</si>
  <si>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</si>
  <si>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</si>
  <si>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</si>
  <si>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</si>
  <si>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</si>
  <si>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</si>
  <si>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</si>
  <si>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</si>
  <si>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</si>
  <si>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</si>
  <si>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</si>
  <si>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</si>
  <si>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</si>
  <si>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</si>
  <si>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</si>
  <si>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</si>
  <si>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</si>
  <si>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</si>
  <si>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</si>
  <si>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</si>
  <si>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</si>
  <si>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</si>
  <si>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</si>
  <si>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</si>
  <si>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</si>
  <si>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</si>
  <si>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</si>
  <si>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</si>
  <si>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</si>
  <si>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</si>
  <si>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</si>
  <si>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</si>
  <si>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</si>
  <si>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</si>
  <si>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</si>
  <si>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</si>
  <si>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</si>
  <si>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</si>
  <si>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</si>
  <si>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</si>
  <si>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</si>
  <si>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</si>
  <si>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</si>
  <si>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</si>
  <si>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</si>
  <si>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</si>
  <si>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</si>
  <si>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</si>
  <si>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</si>
  <si>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</si>
  <si>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</si>
  <si>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</si>
  <si>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</si>
  <si>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</si>
  <si>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</si>
  <si>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</si>
  <si>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</si>
  <si>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</si>
  <si>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</si>
  <si>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</si>
  <si>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</si>
  <si>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</si>
  <si>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</si>
  <si>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</si>
  <si>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</si>
  <si>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</si>
  <si>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</si>
  <si>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</si>
  <si>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</si>
  <si>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</si>
  <si>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</si>
  <si>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</si>
  <si>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</si>
  <si>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</si>
  <si>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</si>
  <si>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</si>
  <si>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</si>
  <si>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</si>
  <si>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</si>
  <si>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</si>
  <si>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</si>
  <si>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</si>
  <si>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</si>
  <si>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</si>
  <si>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</si>
  <si>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</si>
  <si>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</si>
  <si>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</si>
  <si>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</si>
  <si>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</si>
  <si>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</si>
  <si>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</si>
  <si>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</si>
  <si>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</si>
  <si>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</si>
  <si>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</si>
  <si>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</si>
  <si>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</si>
  <si>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</si>
  <si>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</si>
  <si>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</si>
  <si>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</si>
  <si>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</si>
  <si>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</si>
  <si>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</si>
  <si>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</si>
  <si>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</si>
  <si>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</si>
  <si>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</si>
  <si>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</si>
  <si>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</si>
  <si>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</si>
  <si>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</si>
  <si>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</si>
  <si>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</si>
  <si>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</si>
  <si>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</si>
  <si>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</si>
  <si>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</si>
  <si>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</si>
  <si>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</si>
  <si>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</si>
  <si>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</si>
  <si>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</si>
  <si>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</si>
  <si>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</si>
  <si>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</si>
  <si>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</si>
  <si>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</si>
  <si>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</si>
  <si>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</si>
  <si>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</si>
  <si>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</si>
  <si>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</si>
  <si>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</si>
  <si>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</si>
  <si>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</si>
  <si>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</si>
  <si>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</si>
  <si>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</si>
  <si>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</si>
  <si>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</si>
  <si>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</si>
  <si>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</si>
  <si>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</si>
  <si>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</si>
  <si>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</si>
  <si>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</si>
  <si>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</si>
  <si>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</si>
  <si>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</si>
  <si>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</si>
  <si>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</si>
  <si>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</si>
  <si>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</si>
  <si>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</si>
  <si>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</si>
  <si>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</si>
  <si>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</si>
  <si>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</si>
  <si>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</si>
  <si>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</si>
  <si>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</si>
  <si>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</si>
  <si>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</si>
  <si>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</si>
  <si>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</si>
  <si>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</si>
  <si>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</si>
  <si>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</si>
  <si>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</si>
  <si>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</si>
  <si>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</si>
  <si>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</si>
  <si>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</si>
  <si>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</si>
  <si>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</si>
  <si>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</si>
  <si>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</si>
  <si>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</si>
  <si>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</si>
  <si>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</si>
  <si>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</si>
  <si>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</si>
  <si>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</si>
  <si>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</si>
  <si>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</si>
  <si>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</si>
  <si>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</si>
  <si>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</si>
  <si>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</si>
  <si>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</si>
  <si>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</si>
  <si>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</si>
  <si>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</si>
  <si>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</si>
  <si>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</si>
  <si>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</si>
  <si>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</si>
  <si>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</si>
  <si>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</si>
  <si>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</si>
  <si>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</si>
  <si>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</si>
  <si>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</si>
  <si>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</si>
  <si>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</si>
  <si>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</si>
  <si>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</si>
  <si>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</si>
  <si>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</si>
  <si>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</si>
  <si>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</si>
  <si>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</si>
  <si>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</si>
  <si>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</si>
  <si>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</si>
  <si>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</si>
  <si>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</si>
  <si>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</si>
  <si>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</si>
  <si>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</si>
  <si>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</si>
  <si>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</si>
  <si>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</si>
  <si>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</si>
  <si>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</si>
  <si>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</si>
  <si>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</si>
  <si>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</si>
  <si>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</si>
  <si>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</si>
  <si>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</si>
  <si>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</si>
  <si>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</si>
  <si>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</si>
  <si>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</si>
  <si>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</si>
  <si>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</si>
  <si>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</si>
  <si>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</si>
  <si>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</si>
  <si>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</si>
  <si>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</si>
  <si>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</si>
  <si>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</si>
  <si>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</si>
  <si>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</si>
  <si>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</si>
  <si>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</si>
  <si>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</si>
  <si>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</si>
  <si>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</si>
  <si>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</si>
  <si>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</si>
  <si>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</si>
  <si>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</si>
  <si>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</si>
  <si>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</si>
  <si>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</si>
  <si>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</si>
  <si>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</si>
  <si>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</si>
  <si>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</si>
  <si>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</si>
  <si>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</si>
  <si>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</si>
  <si>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</si>
  <si>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</si>
  <si>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</si>
  <si>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</si>
  <si>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</si>
  <si>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</si>
  <si>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</si>
  <si>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</si>
  <si>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</si>
  <si>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</si>
  <si>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</si>
  <si>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</si>
  <si>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</si>
  <si>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</si>
  <si>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</si>
  <si>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</si>
  <si>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</si>
  <si>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</si>
  <si>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</si>
  <si>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</si>
  <si>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</si>
  <si>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</si>
  <si>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</si>
  <si>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</si>
  <si>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</si>
  <si>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</si>
  <si>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</si>
  <si>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</si>
  <si>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</si>
  <si>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</si>
  <si>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</si>
  <si>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</si>
  <si>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</si>
  <si>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</si>
  <si>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</si>
  <si>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</si>
  <si>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</si>
  <si>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</si>
  <si>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</si>
  <si>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</si>
  <si>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</si>
  <si>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</si>
  <si>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</si>
  <si>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</si>
  <si>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</si>
  <si>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</si>
  <si>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</si>
  <si>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</si>
  <si>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</si>
  <si>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</si>
  <si>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</si>
  <si>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</si>
  <si>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</si>
  <si>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</si>
  <si>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</si>
  <si>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</si>
  <si>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</si>
  <si>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</si>
  <si>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</si>
  <si>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</si>
  <si>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</si>
  <si>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</si>
  <si>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</si>
  <si>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</si>
  <si>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</si>
  <si>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</si>
  <si>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</si>
  <si>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</si>
  <si>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</si>
  <si>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</si>
  <si>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</si>
  <si>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</si>
  <si>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</si>
  <si>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</si>
  <si>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</si>
  <si>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</si>
  <si>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</si>
  <si>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</si>
  <si>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</si>
  <si>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</si>
  <si>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</si>
  <si>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</si>
  <si>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</si>
  <si>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</si>
  <si>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</si>
  <si>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</si>
  <si>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</si>
  <si>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</si>
  <si>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</si>
  <si>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</si>
  <si>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</si>
  <si>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</si>
  <si>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</si>
  <si>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</si>
  <si>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</si>
  <si>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</si>
  <si>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</si>
  <si>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</si>
  <si>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</si>
  <si>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</si>
  <si>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</si>
  <si>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</si>
  <si>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</si>
  <si>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</si>
  <si>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</si>
  <si>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</si>
  <si>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</si>
  <si>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</si>
  <si>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</si>
  <si>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</si>
  <si>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</si>
  <si>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</si>
  <si>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</si>
  <si>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</si>
  <si>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</si>
  <si>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</si>
  <si>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</si>
  <si>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</si>
  <si>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</si>
  <si>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</si>
  <si>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</si>
  <si>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</si>
  <si>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</si>
  <si>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</si>
  <si>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</si>
  <si>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</si>
  <si>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</si>
  <si>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</si>
  <si>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</si>
  <si>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</si>
  <si>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</si>
  <si>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</si>
  <si>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</si>
  <si>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</si>
  <si>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</si>
  <si>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</si>
  <si>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</si>
  <si>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</si>
  <si>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</si>
  <si>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</si>
  <si>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</si>
  <si>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</si>
  <si>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</si>
  <si>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</si>
  <si>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</si>
  <si>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</si>
  <si>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</si>
  <si>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</si>
  <si>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</si>
  <si>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</si>
  <si>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</si>
  <si>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</si>
  <si>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</si>
  <si>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</si>
  <si>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</si>
  <si>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</si>
  <si>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</si>
  <si>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</si>
  <si>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</si>
  <si>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</si>
  <si>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</si>
  <si>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</si>
  <si>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</si>
  <si>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</si>
  <si>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</si>
  <si>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</si>
  <si>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</si>
  <si>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</si>
  <si>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</si>
  <si>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</si>
  <si>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</si>
  <si>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</si>
  <si>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</si>
  <si>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</si>
  <si>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</si>
  <si>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</si>
  <si>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</si>
  <si>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</si>
  <si>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</si>
  <si>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</si>
  <si>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</si>
  <si>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</si>
  <si>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</si>
  <si>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</si>
  <si>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</si>
  <si>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</si>
  <si>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</si>
  <si>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</si>
  <si>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</si>
  <si>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</si>
  <si>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</si>
  <si>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</si>
  <si>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</si>
  <si>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</si>
  <si>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</si>
  <si>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</si>
  <si>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</si>
  <si>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</si>
  <si>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</si>
  <si>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</si>
  <si>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</si>
  <si>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</si>
  <si>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</si>
  <si>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</si>
  <si>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</si>
  <si>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</si>
  <si>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</si>
  <si>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</si>
  <si>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</si>
  <si>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</si>
  <si>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</si>
  <si>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</si>
  <si>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</si>
  <si>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</si>
  <si>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</si>
  <si>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</si>
  <si>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</si>
  <si>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</si>
  <si>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</si>
  <si>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</si>
  <si>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</si>
  <si>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</si>
  <si>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</si>
  <si>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</si>
  <si>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</si>
  <si>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</si>
  <si>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</si>
  <si>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</si>
  <si>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</si>
  <si>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</si>
  <si>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</si>
  <si>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</si>
  <si>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</si>
  <si>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</si>
  <si>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</si>
  <si>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</si>
  <si>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</si>
  <si>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</si>
  <si>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</si>
  <si>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</si>
  <si>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</si>
  <si>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</si>
  <si>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</si>
  <si>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</si>
  <si>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</si>
  <si>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</si>
  <si>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</si>
  <si>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</si>
  <si>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</si>
  <si>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</si>
  <si>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</si>
  <si>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</si>
  <si>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</si>
  <si>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</si>
  <si>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</si>
  <si>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</si>
  <si>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</si>
  <si>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</si>
  <si>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</si>
  <si>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</si>
  <si>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</si>
  <si>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</si>
  <si>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</si>
  <si>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</si>
  <si>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</si>
  <si>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</si>
  <si>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</si>
  <si>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</si>
  <si>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</si>
  <si>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</si>
  <si>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</si>
  <si>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</si>
  <si>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</si>
  <si>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</si>
  <si>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</si>
  <si>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</si>
  <si>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</si>
  <si>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</si>
  <si>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</si>
  <si>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</si>
  <si>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</si>
  <si>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</si>
  <si>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</si>
  <si>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</si>
  <si>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</si>
  <si>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</si>
  <si>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</si>
  <si>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</si>
  <si>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</si>
  <si>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</si>
  <si>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</si>
  <si>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</si>
  <si>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</si>
  <si>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</si>
  <si>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</si>
  <si>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</si>
  <si>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</si>
  <si>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</si>
  <si>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</si>
  <si>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</si>
  <si>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</si>
  <si>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</si>
  <si>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</si>
  <si>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</si>
  <si>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</si>
  <si>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</si>
  <si>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</si>
  <si>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</si>
  <si>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</si>
  <si>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</si>
  <si>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</si>
  <si>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</si>
  <si>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</si>
  <si>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</si>
  <si>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</si>
  <si>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</si>
  <si>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</si>
  <si>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</si>
  <si>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</si>
  <si>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</si>
  <si>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</si>
  <si>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</si>
  <si>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</si>
  <si>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</si>
  <si>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</si>
  <si>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</si>
  <si>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</si>
  <si>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</si>
  <si>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</si>
  <si>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</si>
  <si>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</si>
  <si>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</si>
  <si>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</si>
  <si>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</si>
  <si>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</si>
  <si>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</si>
  <si>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</si>
  <si>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</si>
  <si>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</si>
  <si>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</si>
  <si>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</si>
  <si>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</si>
  <si>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</si>
  <si>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</si>
  <si>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</si>
  <si>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</si>
  <si>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</si>
  <si>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</si>
  <si>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</si>
  <si>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</si>
  <si>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</si>
  <si>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</si>
  <si>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</si>
  <si>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</si>
  <si>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</si>
  <si>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</si>
  <si>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</si>
  <si>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</si>
  <si>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</si>
  <si>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</si>
  <si>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</si>
  <si>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</si>
  <si>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</si>
  <si>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</si>
  <si>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</si>
  <si>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</si>
  <si>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</si>
  <si>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</si>
  <si>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</si>
  <si>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</si>
  <si>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</si>
  <si>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</si>
  <si>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</si>
  <si>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</si>
  <si>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</si>
  <si>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</si>
  <si>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</si>
  <si>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</si>
  <si>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</si>
  <si>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</si>
  <si>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</si>
  <si>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</si>
  <si>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</si>
  <si>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</si>
  <si>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</si>
  <si>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</si>
  <si>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</si>
  <si>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</si>
  <si>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</si>
  <si>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</si>
  <si>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</si>
  <si>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</si>
  <si>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</si>
  <si>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</si>
  <si>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</si>
  <si>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</si>
  <si>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</si>
  <si>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</si>
  <si>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</si>
  <si>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</si>
  <si>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</si>
  <si>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</si>
  <si>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</si>
  <si>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</si>
  <si>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</si>
  <si>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</si>
  <si>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</si>
  <si>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</si>
  <si>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</si>
  <si>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</si>
  <si>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</si>
  <si>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</si>
  <si>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</si>
  <si>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</si>
  <si>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</si>
  <si>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</si>
  <si>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</si>
  <si>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</si>
  <si>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</si>
  <si>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</si>
  <si>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</si>
  <si>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</si>
  <si>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</si>
  <si>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</si>
  <si>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</si>
  <si>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</si>
  <si>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</si>
  <si>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</si>
  <si>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</si>
  <si>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</si>
  <si>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</si>
  <si>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</si>
  <si>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</si>
  <si>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</si>
  <si>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</si>
  <si>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</si>
  <si>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</si>
  <si>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</si>
  <si>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</si>
  <si>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</si>
  <si>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</si>
  <si>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</si>
  <si>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</si>
  <si>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</si>
  <si>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</si>
  <si>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</si>
  <si>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</si>
  <si>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</si>
  <si>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</si>
  <si>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</si>
  <si>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</si>
  <si>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</si>
  <si>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</si>
  <si>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</si>
  <si>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</si>
  <si>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</si>
  <si>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</si>
  <si>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</si>
  <si>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</si>
  <si>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</si>
  <si>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</si>
  <si>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</si>
  <si>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</si>
  <si>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</si>
  <si>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</si>
  <si>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</si>
  <si>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</si>
  <si>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</si>
  <si>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</si>
  <si>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</si>
  <si>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</si>
  <si>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</si>
  <si>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</si>
  <si>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</si>
  <si>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</si>
  <si>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</si>
  <si>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</si>
  <si>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</si>
  <si>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</si>
  <si>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</si>
  <si>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</si>
  <si>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</si>
  <si>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</si>
  <si>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</si>
  <si>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</si>
  <si>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</si>
  <si>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</si>
  <si>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</si>
  <si>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</si>
  <si>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</si>
  <si>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</si>
  <si>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</si>
  <si>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</si>
  <si>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</si>
  <si>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</si>
  <si>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</si>
  <si>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</si>
  <si>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</si>
  <si>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</si>
  <si>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</si>
  <si>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</si>
  <si>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</si>
  <si>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</si>
  <si>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</si>
  <si>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</si>
  <si>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</si>
  <si>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</si>
  <si>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</si>
  <si>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</si>
  <si>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</si>
  <si>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</si>
  <si>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</si>
  <si>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</si>
  <si>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</si>
  <si>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</si>
  <si>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</si>
  <si>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</si>
  <si>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</si>
  <si>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</si>
  <si>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</si>
  <si>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</si>
  <si>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</si>
  <si>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</si>
  <si>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</si>
  <si>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</si>
  <si>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</si>
  <si>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</si>
  <si>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</si>
  <si>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</si>
  <si>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</si>
  <si>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</si>
  <si>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</si>
  <si>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</si>
  <si>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</si>
  <si>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</si>
  <si>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</si>
  <si>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</si>
  <si>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</si>
  <si>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</si>
  <si>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</si>
  <si>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</si>
  <si>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</si>
  <si>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</si>
  <si>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</si>
  <si>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</si>
  <si>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</si>
  <si>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</si>
  <si>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</si>
  <si>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</si>
  <si>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</si>
  <si>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</si>
  <si>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</si>
  <si>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</si>
  <si>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</si>
  <si>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</si>
  <si>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</si>
  <si>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</si>
  <si>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</si>
  <si>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</si>
  <si>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</si>
  <si>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</si>
  <si>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</si>
  <si>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</si>
  <si>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</si>
  <si>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</si>
  <si>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</si>
  <si>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</si>
  <si>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</si>
  <si>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</si>
  <si>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</si>
  <si>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</si>
  <si>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</si>
  <si>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</si>
  <si>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</si>
  <si>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</si>
  <si>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</si>
  <si>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</si>
  <si>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</si>
  <si>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</si>
  <si>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</si>
  <si>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</si>
  <si>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</si>
  <si>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</si>
  <si>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</si>
  <si>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</si>
  <si>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</si>
  <si>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</si>
  <si>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</si>
  <si>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</si>
  <si>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</si>
  <si>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</si>
  <si>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</si>
  <si>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</si>
  <si>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</si>
  <si>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</si>
  <si>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</si>
  <si>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</si>
  <si>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</si>
  <si>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</si>
  <si>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</si>
  <si>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</si>
  <si>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</si>
  <si>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</si>
  <si>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</si>
  <si>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</si>
  <si>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</si>
  <si>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</si>
  <si>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</si>
  <si>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</si>
  <si>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</si>
  <si>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</si>
  <si>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</si>
  <si>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</si>
  <si>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</si>
  <si>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</si>
  <si>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</si>
  <si>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</si>
  <si>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</si>
  <si>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</si>
  <si>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</si>
  <si>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</si>
  <si>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</si>
  <si>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</si>
  <si>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</si>
  <si>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</si>
  <si>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</si>
  <si>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</si>
  <si>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</si>
  <si>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</si>
  <si>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</si>
  <si>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</si>
  <si>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</si>
  <si>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</si>
  <si>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</si>
  <si>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</si>
  <si>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</si>
  <si>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</si>
  <si>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</si>
  <si>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</si>
  <si>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</si>
  <si>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</si>
  <si>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</si>
  <si>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</si>
  <si>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</si>
  <si>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</si>
  <si>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</si>
  <si>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</si>
  <si>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</si>
  <si>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</si>
  <si>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</si>
  <si>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</si>
  <si>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</si>
  <si>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</si>
  <si>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</si>
  <si>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</si>
  <si>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</si>
  <si>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</si>
  <si>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</si>
  <si>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</si>
  <si>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</si>
  <si>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</si>
  <si>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</si>
  <si>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</si>
  <si>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</si>
  <si>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</si>
  <si>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</si>
  <si>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</si>
  <si>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</si>
  <si>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</si>
  <si>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</si>
  <si>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</si>
  <si>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</si>
  <si>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</si>
  <si>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</si>
  <si>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</si>
  <si>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</si>
  <si>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</si>
  <si>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</si>
  <si>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</si>
  <si>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</si>
  <si>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</si>
  <si>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</si>
  <si>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</si>
  <si>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</si>
  <si>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</si>
  <si>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</si>
  <si>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</si>
  <si>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</si>
  <si>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</si>
  <si>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</si>
  <si>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</si>
  <si>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</si>
  <si>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</si>
  <si>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</si>
  <si>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</si>
  <si>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</si>
  <si>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</si>
  <si>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</si>
  <si>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</si>
  <si>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</si>
  <si>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</si>
  <si>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</si>
  <si>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</si>
  <si>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</si>
  <si>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</si>
  <si>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</si>
  <si>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</si>
  <si>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</si>
  <si>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</si>
  <si>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</si>
  <si>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</si>
  <si>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</si>
  <si>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</si>
  <si>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</si>
  <si>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</si>
  <si>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</si>
  <si>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</si>
  <si>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</si>
  <si>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</si>
  <si>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</si>
  <si>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</si>
  <si>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</si>
  <si>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</si>
  <si>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</si>
  <si>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</si>
  <si>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</si>
  <si>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</si>
  <si>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</si>
  <si>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</si>
  <si>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</si>
  <si>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</si>
  <si>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</si>
  <si>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</si>
  <si>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</si>
  <si>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</si>
  <si>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</si>
  <si>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</si>
  <si>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</si>
  <si>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</si>
  <si>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</si>
  <si>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</si>
  <si>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</si>
  <si>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</si>
  <si>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</si>
  <si>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</si>
  <si>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</si>
  <si>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</si>
  <si>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</si>
  <si>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</si>
  <si>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</si>
  <si>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</si>
  <si>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</si>
  <si>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</si>
  <si>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</si>
  <si>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</si>
  <si>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</si>
  <si>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</si>
  <si>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</si>
  <si>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</si>
  <si>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</si>
  <si>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</si>
  <si>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</si>
  <si>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</si>
  <si>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</si>
  <si>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</si>
  <si>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</si>
  <si>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</si>
  <si>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</si>
  <si>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</si>
  <si>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</si>
  <si>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</si>
  <si>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</si>
  <si>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</si>
  <si>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</si>
  <si>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</si>
  <si>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</si>
  <si>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</si>
  <si>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</si>
  <si>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</si>
  <si>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</si>
  <si>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</si>
  <si>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</si>
  <si>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</si>
  <si>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</si>
  <si>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</si>
  <si>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</si>
  <si>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</si>
  <si>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</si>
  <si>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</si>
  <si>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</si>
  <si>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</si>
  <si>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</si>
  <si>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</si>
  <si>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</si>
  <si>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</si>
  <si>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</si>
  <si>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</si>
  <si>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</si>
  <si>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</si>
  <si>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</si>
  <si>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</si>
  <si>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</si>
  <si>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</si>
  <si>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</si>
  <si>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</si>
  <si>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</si>
  <si>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</si>
  <si>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</si>
  <si>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</si>
  <si>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</si>
  <si>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</si>
  <si>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</si>
  <si>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</si>
  <si>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</si>
  <si>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</si>
  <si>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</si>
  <si>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</si>
  <si>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</si>
  <si>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</si>
  <si>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</si>
  <si>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</si>
  <si>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</si>
  <si>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</si>
  <si>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</si>
  <si>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</si>
  <si>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</si>
  <si>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</si>
  <si>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</si>
  <si>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</si>
  <si>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</si>
  <si>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</si>
  <si>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</si>
  <si>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</si>
  <si>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</si>
  <si>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</si>
  <si>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</si>
  <si>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</si>
  <si>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</si>
  <si>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</si>
  <si>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</si>
  <si>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</si>
  <si>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</si>
  <si>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</si>
  <si>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</si>
  <si>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</si>
  <si>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</si>
  <si>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</si>
  <si>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</si>
  <si>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</si>
  <si>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</si>
  <si>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</si>
  <si>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</si>
  <si>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</si>
  <si>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</si>
  <si>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</si>
  <si>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</si>
  <si>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</si>
  <si>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</si>
  <si>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</si>
  <si>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</si>
  <si>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</si>
  <si>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</si>
  <si>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</si>
  <si>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</si>
  <si>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</si>
  <si>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</si>
  <si>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</si>
  <si>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</si>
  <si>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</si>
  <si>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</si>
  <si>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</si>
  <si>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</si>
  <si>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</si>
  <si>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</si>
  <si>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</si>
  <si>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</si>
  <si>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</si>
  <si>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</si>
  <si>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</si>
  <si>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</si>
  <si>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</si>
  <si>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</si>
  <si>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</si>
  <si>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</si>
  <si>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</si>
  <si>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</si>
  <si>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</si>
  <si>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</si>
  <si>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</si>
  <si>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</si>
  <si>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</si>
  <si>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</si>
  <si>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</si>
  <si>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</si>
  <si>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</si>
  <si>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</si>
  <si>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</si>
  <si>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</si>
  <si>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</si>
  <si>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</si>
  <si>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</si>
  <si>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</si>
  <si>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</si>
  <si>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</si>
  <si>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</si>
  <si>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</si>
  <si>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</si>
  <si>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</si>
  <si>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</si>
  <si>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</si>
  <si>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</si>
  <si>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</si>
  <si>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</si>
  <si>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</si>
  <si>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</si>
  <si>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</si>
  <si>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</si>
  <si>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</si>
  <si>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</si>
  <si>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</si>
  <si>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</si>
  <si>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</si>
  <si>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</si>
  <si>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</si>
  <si>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</si>
  <si>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</si>
  <si>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</si>
  <si>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</si>
  <si>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</si>
  <si>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</si>
  <si>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</si>
  <si>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</si>
  <si>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</si>
  <si>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</si>
  <si>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</si>
  <si>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</si>
  <si>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</si>
  <si>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</si>
  <si>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</si>
  <si>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</si>
  <si>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</si>
  <si>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</si>
  <si>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</si>
  <si>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</si>
  <si>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</si>
  <si>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</si>
  <si>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</si>
  <si>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</si>
  <si>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</si>
  <si>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</si>
  <si>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</si>
  <si>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</si>
  <si>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</si>
  <si>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</si>
  <si>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</si>
  <si>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</si>
  <si>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</si>
  <si>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</si>
  <si>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</si>
  <si>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</si>
  <si>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</si>
  <si>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</si>
  <si>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</si>
  <si>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</si>
  <si>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</si>
  <si>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</si>
  <si>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</si>
  <si>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</si>
  <si>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</si>
  <si>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</si>
  <si>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</si>
  <si>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</si>
  <si>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</si>
  <si>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</si>
  <si>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</si>
  <si>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</si>
  <si>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</si>
  <si>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</si>
  <si>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</si>
  <si>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</si>
  <si>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</si>
  <si>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</si>
  <si>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</si>
  <si>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</si>
  <si>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</si>
  <si>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</si>
  <si>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</si>
  <si>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</si>
  <si>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</si>
  <si>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</si>
  <si>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</si>
  <si>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</si>
  <si>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</si>
  <si>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</si>
  <si>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</si>
  <si>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</si>
  <si>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</si>
  <si>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</si>
  <si>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</si>
  <si>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</si>
  <si>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</si>
  <si>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</si>
  <si>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</si>
  <si>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</si>
  <si>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</si>
  <si>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</si>
  <si>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</si>
  <si>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</si>
  <si>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</si>
  <si>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</si>
  <si>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</si>
  <si>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</si>
  <si>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</si>
  <si>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</si>
  <si>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</si>
  <si>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</si>
  <si>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</si>
  <si>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</si>
  <si>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</si>
  <si>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</si>
  <si>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</si>
  <si>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</si>
  <si>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</si>
  <si>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</si>
  <si>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</si>
  <si>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</si>
  <si>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</si>
  <si>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</si>
  <si>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</si>
  <si>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</si>
  <si>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</si>
  <si>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</si>
  <si>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</si>
  <si>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</si>
  <si>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</si>
  <si>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</si>
  <si>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</si>
  <si>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</si>
  <si>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</si>
  <si>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</si>
  <si>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</si>
  <si>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</si>
  <si>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</si>
  <si>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</si>
  <si>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</si>
  <si>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</si>
  <si>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</si>
  <si>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</si>
  <si>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</si>
  <si>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</si>
  <si>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</si>
  <si>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</si>
  <si>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</si>
  <si>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</si>
  <si>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</si>
  <si>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</si>
  <si>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</si>
  <si>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</si>
  <si>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</si>
  <si>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</si>
  <si>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</si>
  <si>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</si>
  <si>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</si>
  <si>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</si>
  <si>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</si>
  <si>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</si>
  <si>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</si>
  <si>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</si>
  <si>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</si>
  <si>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</si>
  <si>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</si>
  <si>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</si>
  <si>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</si>
  <si>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</si>
  <si>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</si>
  <si>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</si>
  <si>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</si>
  <si>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</si>
  <si>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</si>
  <si>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</si>
  <si>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</si>
  <si>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</si>
  <si>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</si>
  <si>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</si>
  <si>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</si>
  <si>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</si>
  <si>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</si>
  <si>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</si>
  <si>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</si>
  <si>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</si>
  <si>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</si>
  <si>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</si>
  <si>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</si>
  <si>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</si>
  <si>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</si>
  <si>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</si>
  <si>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</si>
  <si>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</si>
  <si>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</si>
  <si>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</si>
  <si>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</si>
  <si>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</si>
  <si>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</si>
  <si>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</si>
  <si>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</si>
  <si>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</si>
  <si>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</si>
  <si>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</si>
  <si>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</si>
  <si>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</si>
  <si>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</si>
  <si>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</si>
  <si>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</si>
  <si>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</si>
  <si>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</si>
  <si>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</si>
  <si>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</si>
  <si>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</si>
  <si>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</si>
  <si>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</si>
  <si>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</si>
  <si>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</si>
  <si>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</si>
  <si>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</si>
  <si>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</si>
  <si>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</si>
  <si>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</si>
  <si>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</si>
  <si>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</si>
  <si>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</si>
  <si>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</si>
  <si>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</si>
  <si>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</si>
  <si>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</si>
  <si>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</si>
  <si>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</si>
  <si>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</si>
  <si>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</si>
  <si>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</si>
  <si>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</si>
  <si>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</si>
  <si>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</si>
  <si>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</si>
  <si>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</si>
  <si>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</si>
  <si>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</si>
  <si>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</si>
  <si>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</si>
  <si>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</si>
  <si>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</si>
  <si>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</si>
  <si>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</si>
  <si>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</si>
  <si>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</si>
  <si>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</si>
  <si>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</si>
  <si>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</si>
  <si>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</si>
  <si>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</si>
  <si>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</si>
  <si>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</si>
  <si>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</si>
  <si>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</si>
  <si>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</si>
  <si>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</si>
  <si>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</si>
  <si>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</si>
  <si>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</si>
  <si>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</si>
  <si>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</si>
  <si>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</si>
  <si>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</si>
  <si>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</si>
  <si>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</si>
  <si>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</si>
  <si>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</si>
  <si>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</si>
  <si>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</si>
  <si>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</si>
  <si>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</si>
  <si>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</si>
  <si>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</si>
  <si>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</si>
  <si>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</si>
  <si>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</si>
  <si>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</si>
  <si>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</si>
  <si>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</si>
  <si>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</si>
  <si>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</si>
  <si>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</si>
  <si>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</si>
  <si>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</si>
  <si>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</si>
  <si>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</si>
  <si>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</si>
  <si>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</si>
  <si>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</si>
  <si>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</si>
  <si>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</si>
  <si>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</si>
  <si>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</si>
  <si>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</si>
  <si>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</si>
  <si>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</si>
  <si>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</si>
  <si>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</si>
  <si>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</si>
  <si>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</si>
  <si>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</si>
  <si>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</si>
  <si>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</si>
  <si>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</si>
  <si>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</si>
  <si>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</si>
  <si>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</si>
  <si>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</si>
  <si>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</si>
  <si>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</si>
  <si>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</si>
  <si>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</si>
  <si>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</si>
  <si>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</si>
  <si>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</si>
  <si>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</si>
  <si>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</si>
  <si>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</si>
  <si>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</si>
  <si>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</si>
  <si>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</si>
  <si>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</si>
  <si>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</si>
  <si>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</si>
  <si>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</si>
  <si>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</si>
  <si>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</si>
  <si>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</si>
  <si>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</si>
  <si>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</si>
  <si>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</si>
  <si>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</si>
  <si>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</si>
  <si>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</si>
  <si>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</si>
  <si>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</si>
  <si>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</si>
  <si>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</si>
  <si>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</si>
  <si>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</si>
  <si>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</si>
  <si>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</si>
  <si>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</si>
  <si>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</si>
  <si>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</si>
  <si>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</si>
  <si>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</si>
  <si>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</si>
  <si>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</si>
  <si>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</si>
  <si>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</si>
  <si>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</si>
  <si>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</si>
  <si>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</si>
  <si>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</si>
  <si>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</si>
  <si>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</si>
  <si>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</si>
  <si>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</si>
  <si>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</si>
  <si>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</si>
  <si>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</si>
  <si>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</si>
  <si>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</si>
  <si>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</si>
  <si>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</si>
  <si>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</si>
  <si>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</si>
  <si>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</si>
  <si>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</si>
  <si>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</si>
  <si>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</si>
  <si>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</si>
  <si>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</si>
  <si>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</si>
  <si>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</si>
  <si>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</si>
  <si>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</si>
  <si>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</si>
  <si>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</si>
  <si>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</si>
  <si>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</si>
  <si>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</si>
  <si>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</si>
  <si>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</si>
  <si>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</si>
  <si>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</si>
  <si>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</si>
  <si>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</si>
  <si>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</si>
  <si>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</si>
  <si>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</si>
  <si>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</si>
  <si>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</si>
  <si>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</si>
  <si>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</si>
  <si>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</si>
  <si>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</si>
  <si>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</si>
  <si>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</si>
  <si>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</si>
  <si>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</si>
  <si>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</si>
  <si>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</si>
  <si>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</si>
  <si>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</si>
  <si>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</si>
  <si>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</si>
  <si>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</si>
  <si>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</si>
  <si>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</si>
  <si>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</si>
  <si>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</si>
  <si>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</si>
  <si>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</si>
  <si>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</si>
  <si>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</si>
  <si>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</si>
  <si>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</si>
  <si>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</si>
  <si>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</si>
  <si>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</si>
  <si>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</si>
  <si>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</si>
  <si>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</si>
  <si>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</si>
  <si>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</si>
  <si>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</si>
  <si>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</si>
  <si>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</si>
  <si>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</si>
  <si>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</si>
  <si>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</si>
  <si>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</si>
  <si>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</si>
  <si>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</si>
  <si>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</si>
  <si>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</si>
  <si>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</si>
  <si>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</si>
  <si>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</si>
  <si>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</si>
  <si>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</si>
  <si>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</si>
  <si>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</si>
  <si>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</si>
  <si>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</si>
  <si>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</si>
  <si>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</si>
  <si>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</si>
  <si>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</si>
  <si>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</si>
  <si>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</si>
  <si>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</si>
  <si>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</si>
  <si>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</si>
  <si>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</si>
  <si>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</si>
  <si>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</si>
  <si>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</si>
  <si>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</si>
  <si>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</si>
  <si>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</si>
  <si>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</si>
  <si>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</si>
  <si>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</si>
  <si>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</si>
  <si>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</si>
  <si>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</si>
  <si>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</si>
  <si>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</si>
  <si>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</si>
  <si>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</si>
  <si>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</si>
  <si>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</si>
  <si>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</si>
  <si>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</si>
  <si>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</si>
  <si>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</si>
  <si>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</si>
  <si>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</si>
  <si>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</si>
  <si>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</si>
  <si>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</si>
  <si>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</si>
  <si>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</si>
  <si>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</si>
  <si>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</si>
  <si>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</si>
  <si>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</si>
  <si>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</si>
  <si>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</si>
  <si>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</si>
  <si>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</si>
  <si>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</si>
  <si>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</si>
  <si>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</si>
  <si>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</si>
  <si>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</si>
  <si>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</si>
  <si>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</si>
  <si>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</si>
  <si>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</si>
  <si>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</si>
  <si>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</si>
  <si>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</si>
  <si>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</si>
  <si>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</si>
  <si>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</si>
  <si>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</si>
  <si>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</si>
  <si>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</si>
  <si>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</si>
  <si>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</si>
  <si>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</si>
  <si>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</si>
  <si>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</si>
  <si>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</si>
  <si>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</si>
  <si>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</si>
  <si>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</si>
  <si>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</si>
  <si>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</si>
  <si>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</si>
  <si>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</si>
  <si>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</si>
  <si>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</si>
  <si>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</si>
  <si>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</si>
  <si>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</si>
  <si>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</si>
  <si>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</si>
  <si>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</si>
  <si>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</si>
  <si>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</si>
  <si>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</si>
  <si>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</si>
  <si>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</si>
  <si>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</si>
  <si>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</si>
  <si>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</si>
  <si>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</si>
  <si>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</si>
  <si>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</si>
  <si>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</si>
  <si>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</si>
  <si>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</si>
  <si>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</si>
  <si>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</si>
  <si>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</si>
  <si>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</si>
  <si>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</si>
  <si>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</si>
  <si>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</si>
  <si>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</si>
  <si>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</si>
  <si>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</si>
  <si>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</si>
  <si>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</si>
  <si>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</si>
  <si>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</si>
  <si>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</si>
  <si>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</si>
  <si>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</si>
  <si>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</si>
  <si>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</si>
  <si>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</si>
  <si>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</si>
  <si>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</si>
  <si>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</si>
  <si>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</si>
  <si>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</si>
  <si>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</si>
  <si>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</si>
  <si>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</si>
  <si>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</si>
  <si>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</si>
  <si>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</si>
  <si>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</si>
  <si>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</si>
  <si>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</si>
  <si>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</si>
  <si>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</si>
  <si>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</si>
  <si>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</si>
  <si>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</si>
  <si>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</si>
  <si>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</si>
  <si>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</si>
  <si>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</si>
  <si>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</si>
  <si>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</si>
  <si>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</si>
  <si>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</si>
  <si>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</si>
  <si>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</si>
  <si>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</si>
  <si>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</si>
  <si>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</si>
  <si>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</si>
  <si>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</si>
  <si>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</si>
  <si>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</si>
  <si>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</si>
  <si>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</si>
  <si>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</si>
  <si>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</si>
  <si>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</si>
  <si>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</si>
  <si>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</si>
  <si>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</si>
  <si>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</si>
  <si>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</si>
  <si>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</si>
  <si>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</si>
  <si>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</si>
  <si>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</si>
  <si>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</si>
  <si>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</si>
  <si>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</si>
  <si>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</si>
  <si>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</si>
  <si>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</si>
  <si>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</si>
  <si>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</si>
  <si>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</si>
  <si>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</si>
  <si>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</si>
  <si>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</si>
  <si>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</si>
  <si>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</si>
  <si>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</si>
  <si>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</si>
  <si>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</si>
  <si>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</si>
  <si>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</si>
  <si>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</si>
  <si>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</si>
  <si>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</si>
  <si>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</si>
  <si>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</si>
  <si>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</si>
  <si>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</si>
  <si>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</si>
  <si>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</si>
  <si>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</si>
  <si>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</si>
  <si>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</si>
  <si>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</si>
  <si>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</si>
  <si>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</si>
  <si>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</si>
  <si>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</si>
  <si>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</si>
  <si>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</si>
  <si>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</si>
  <si>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</si>
  <si>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</si>
  <si>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</si>
  <si>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</si>
  <si>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</si>
  <si>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</si>
  <si>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</si>
  <si>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</si>
  <si>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</si>
  <si>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</si>
  <si>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</si>
  <si>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</si>
  <si>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</si>
  <si>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</si>
  <si>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</si>
  <si>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</si>
  <si>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</si>
  <si>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</si>
  <si>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</si>
  <si>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</si>
  <si>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</si>
  <si>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</si>
  <si>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</si>
  <si>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</si>
  <si>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</si>
  <si>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</si>
  <si>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</si>
  <si>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</si>
  <si>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</si>
  <si>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</si>
  <si>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</si>
  <si>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</si>
  <si>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</si>
  <si>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</si>
  <si>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</si>
  <si>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</si>
  <si>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</si>
  <si>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</si>
  <si>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</si>
  <si>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</si>
  <si>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</si>
  <si>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</si>
  <si>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</si>
  <si>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</si>
  <si>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</si>
  <si>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</si>
  <si>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</si>
  <si>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</si>
  <si>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</si>
  <si>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</si>
  <si>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</si>
  <si>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</si>
  <si>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</si>
  <si>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</si>
  <si>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</si>
  <si>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</si>
  <si>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</si>
  <si>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</si>
  <si>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</si>
  <si>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</si>
  <si>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</si>
  <si>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</si>
  <si>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</si>
  <si>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</si>
  <si>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</si>
  <si>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</si>
  <si>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</si>
  <si>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</si>
  <si>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</si>
  <si>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</si>
  <si>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</si>
  <si>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</si>
  <si>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</si>
  <si>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</si>
  <si>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</si>
  <si>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</si>
  <si>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</si>
  <si>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</si>
  <si>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</si>
  <si>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</si>
  <si>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</si>
  <si>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</si>
  <si>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</si>
  <si>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</si>
  <si>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</si>
  <si>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</si>
  <si>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</si>
  <si>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</si>
  <si>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</si>
  <si>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</si>
  <si>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</si>
  <si>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</si>
  <si>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</si>
  <si>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</si>
  <si>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</si>
  <si>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</si>
  <si>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</si>
  <si>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</si>
  <si>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</si>
  <si>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</si>
  <si>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</si>
  <si>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</si>
  <si>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</si>
  <si>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</si>
  <si>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</si>
  <si>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</si>
  <si>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</si>
  <si>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</si>
  <si>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</si>
  <si>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</si>
  <si>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</si>
  <si>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</si>
  <si>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</si>
  <si>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</si>
  <si>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</si>
  <si>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</si>
  <si>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</si>
  <si>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</si>
  <si>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</si>
  <si>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</si>
  <si>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</si>
  <si>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</si>
  <si>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</si>
  <si>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</si>
  <si>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</si>
  <si>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</si>
  <si>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</si>
  <si>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</si>
  <si>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</si>
  <si>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</si>
  <si>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</si>
  <si>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</si>
  <si>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</si>
  <si>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</si>
  <si>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</si>
  <si>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</si>
  <si>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</si>
  <si>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</si>
  <si>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</si>
  <si>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</si>
  <si>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</si>
  <si>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</si>
  <si>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</si>
  <si>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</si>
  <si>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</si>
  <si>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</si>
  <si>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</si>
  <si>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</si>
  <si>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</si>
  <si>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</si>
  <si>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</si>
  <si>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</si>
  <si>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</si>
  <si>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</si>
  <si>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</si>
  <si>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</si>
  <si>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</si>
  <si>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</si>
  <si>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</si>
  <si>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</si>
  <si>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</si>
  <si>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</si>
  <si>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</si>
  <si>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</si>
  <si>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</si>
  <si>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</si>
  <si>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</si>
  <si>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</si>
  <si>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</si>
  <si>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</si>
  <si>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</si>
  <si>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</si>
  <si>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</si>
  <si>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</si>
  <si>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</si>
  <si>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</si>
  <si>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</si>
  <si>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</si>
  <si>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</si>
  <si>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</si>
  <si>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</si>
  <si>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</si>
  <si>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</si>
  <si>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</si>
  <si>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</si>
  <si>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</si>
  <si>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</si>
  <si>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</si>
  <si>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</si>
  <si>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</si>
  <si>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</si>
  <si>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</si>
  <si>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</si>
  <si>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</si>
  <si>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</si>
  <si>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</si>
  <si>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</si>
  <si>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</si>
  <si>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</si>
  <si>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</si>
  <si>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</si>
  <si>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</si>
  <si>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</si>
  <si>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</si>
  <si>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</si>
  <si>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</si>
  <si>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</si>
  <si>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</si>
  <si>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</si>
  <si>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</si>
  <si>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</si>
  <si>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</si>
  <si>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</si>
  <si>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</si>
  <si>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</si>
  <si>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</si>
  <si>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</si>
  <si>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</si>
  <si>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</si>
  <si>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</si>
  <si>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</si>
  <si>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</si>
  <si>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</si>
  <si>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</si>
  <si>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</si>
  <si>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</si>
  <si>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</si>
  <si>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</si>
  <si>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</si>
  <si>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</si>
  <si>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</si>
  <si>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</si>
  <si>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</si>
  <si>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</si>
  <si>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</si>
  <si>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</si>
  <si>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</si>
  <si>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</si>
  <si>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</si>
  <si>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</si>
  <si>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</si>
  <si>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</si>
  <si>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</si>
  <si>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</si>
  <si>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</si>
  <si>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</si>
  <si>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</si>
  <si>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</si>
  <si>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</si>
  <si>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</si>
  <si>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</si>
  <si>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</si>
  <si>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</si>
  <si>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</si>
  <si>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</si>
  <si>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</si>
  <si>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</si>
  <si>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</si>
  <si>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</si>
  <si>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</si>
  <si>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</si>
  <si>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</si>
  <si>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</si>
  <si>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</si>
  <si>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</si>
  <si>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</si>
  <si>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</si>
  <si>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</si>
  <si>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</si>
  <si>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</si>
  <si>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</si>
  <si>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</si>
  <si>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</si>
  <si>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</si>
  <si>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</si>
  <si>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</si>
  <si>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</si>
  <si>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</si>
  <si>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</si>
  <si>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</si>
  <si>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</si>
  <si>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</si>
  <si>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</si>
  <si>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</si>
  <si>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</si>
  <si>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</si>
  <si>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</si>
  <si>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</si>
  <si>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</si>
  <si>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</si>
  <si>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</si>
  <si>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</si>
  <si>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</si>
  <si>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</si>
  <si>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</si>
  <si>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</si>
  <si>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</si>
  <si>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</si>
  <si>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</si>
  <si>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</si>
  <si>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</si>
  <si>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</si>
  <si>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</si>
  <si>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</si>
  <si>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</si>
  <si>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</si>
  <si>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</si>
  <si>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</si>
  <si>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</si>
  <si>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</si>
  <si>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</si>
  <si>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</si>
  <si>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</si>
  <si>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</si>
  <si>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</si>
  <si>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</si>
  <si>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</si>
  <si>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</si>
  <si>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</si>
  <si>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</si>
  <si>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</si>
  <si>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</si>
  <si>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</si>
  <si>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</si>
  <si>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</si>
  <si>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</si>
  <si>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</si>
  <si>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</si>
  <si>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</si>
  <si>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</si>
  <si>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</si>
  <si>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</si>
  <si>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</si>
  <si>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</si>
  <si>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</si>
  <si>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</si>
  <si>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</si>
  <si>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</si>
  <si>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</si>
  <si>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</si>
  <si>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</si>
  <si>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</si>
  <si>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</si>
  <si>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</si>
  <si>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</si>
  <si>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</si>
  <si>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</si>
  <si>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</si>
  <si>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</si>
  <si>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</si>
  <si>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</si>
  <si>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</si>
  <si>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</si>
  <si>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</si>
  <si>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</si>
  <si>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</si>
  <si>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</si>
  <si>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</si>
  <si>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</si>
  <si>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</si>
  <si>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</si>
  <si>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</si>
  <si>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</si>
  <si>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</si>
  <si>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</si>
  <si>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</si>
  <si>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</si>
  <si>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</si>
  <si>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</si>
  <si>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</si>
  <si>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</si>
  <si>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</si>
  <si>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</si>
  <si>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</si>
  <si>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</si>
  <si>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</si>
  <si>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</si>
  <si>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</si>
  <si>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</si>
  <si>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</si>
  <si>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</si>
  <si>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</si>
  <si>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</si>
  <si>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</si>
  <si>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</si>
  <si>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</si>
  <si>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</si>
  <si>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</si>
  <si>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</si>
  <si>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</si>
  <si>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</si>
  <si>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</si>
  <si>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</si>
  <si>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</si>
  <si>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</si>
  <si>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</si>
  <si>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</si>
  <si>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</si>
  <si>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</si>
  <si>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</si>
  <si>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</si>
  <si>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</si>
  <si>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</si>
  <si>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</si>
  <si>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</si>
  <si>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</si>
  <si>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</si>
  <si>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</si>
  <si>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</si>
  <si>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</si>
  <si>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</si>
  <si>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</si>
  <si>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</si>
  <si>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</si>
  <si>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</si>
  <si>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</si>
  <si>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</si>
  <si>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</si>
  <si>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</si>
  <si>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</si>
  <si>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</si>
  <si>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</si>
  <si>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</si>
  <si>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</si>
  <si>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</si>
  <si>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</si>
  <si>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</si>
  <si>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</si>
  <si>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</si>
  <si>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</si>
  <si>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</si>
  <si>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</si>
  <si>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</si>
  <si>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</si>
  <si>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</si>
  <si>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</si>
  <si>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</si>
  <si>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</si>
  <si>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</si>
  <si>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</si>
  <si>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</si>
  <si>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</si>
  <si>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</si>
  <si>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</si>
  <si>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</si>
  <si>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</si>
  <si>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</si>
  <si>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</si>
  <si>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</si>
  <si>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</si>
  <si>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</si>
  <si>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</si>
  <si>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</si>
  <si>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</si>
  <si>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</si>
  <si>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</si>
  <si>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</si>
  <si>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</si>
  <si>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</si>
  <si>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</si>
  <si>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</si>
  <si>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</si>
  <si>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</si>
  <si>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</si>
  <si>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</si>
  <si>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</si>
  <si>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</si>
  <si>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</si>
  <si>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</si>
  <si>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</si>
  <si>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</si>
  <si>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</si>
  <si>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</si>
  <si>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</si>
  <si>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</si>
  <si>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</si>
  <si>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</si>
  <si>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</si>
  <si>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</si>
  <si>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</si>
  <si>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</si>
  <si>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</si>
  <si>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</si>
  <si>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</si>
  <si>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</si>
  <si>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</si>
  <si>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</si>
  <si>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</si>
  <si>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</si>
  <si>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</si>
  <si>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</si>
  <si>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</si>
  <si>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</si>
  <si>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</si>
  <si>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</si>
  <si>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</si>
  <si>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</si>
  <si>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</si>
  <si>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</si>
  <si>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</si>
  <si>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</si>
  <si>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</si>
  <si>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</si>
  <si>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</si>
  <si>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</si>
  <si>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</si>
  <si>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</si>
  <si>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</si>
  <si>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</si>
  <si>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</si>
  <si>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</si>
  <si>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</si>
  <si>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</si>
  <si>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</si>
  <si>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</si>
  <si>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</si>
  <si>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</si>
  <si>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</si>
  <si>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</si>
  <si>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</si>
  <si>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</si>
  <si>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</si>
  <si>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</si>
  <si>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</si>
  <si>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</si>
  <si>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</si>
  <si>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</si>
  <si>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</si>
  <si>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</si>
  <si>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</si>
  <si>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</si>
  <si>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</si>
  <si>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</si>
  <si>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</si>
  <si>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</si>
  <si>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</si>
  <si>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</si>
  <si>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</si>
  <si>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</si>
  <si>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</si>
  <si>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</si>
  <si>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</si>
  <si>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</si>
  <si>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</si>
  <si>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</si>
  <si>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</si>
  <si>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</si>
  <si>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</si>
  <si>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</si>
  <si>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</si>
  <si>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</si>
  <si>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</si>
  <si>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</si>
  <si>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</si>
  <si>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</si>
  <si>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</si>
  <si>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</si>
  <si>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</si>
  <si>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</si>
  <si>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</si>
  <si>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</si>
  <si>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</si>
  <si>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</si>
  <si>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</si>
  <si>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</si>
  <si>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</si>
  <si>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</si>
  <si>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</si>
  <si>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</si>
  <si>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</si>
  <si>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</si>
  <si>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</si>
  <si>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</si>
  <si>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</si>
  <si>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</si>
  <si>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</si>
  <si>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</si>
  <si>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</si>
  <si>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</si>
  <si>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</si>
  <si>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</si>
  <si>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</si>
  <si>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</si>
  <si>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</si>
  <si>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</si>
  <si>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</si>
  <si>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</si>
  <si>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</si>
  <si>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</si>
  <si>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</si>
  <si>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</si>
  <si>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</si>
  <si>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</si>
  <si>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</si>
  <si>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</si>
  <si>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</si>
  <si>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</si>
  <si>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</si>
  <si>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</si>
  <si>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</si>
  <si>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</si>
  <si>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</si>
  <si>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</si>
  <si>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</si>
  <si>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</si>
  <si>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</si>
  <si>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</si>
  <si>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</si>
  <si>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</si>
  <si>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</si>
  <si>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</si>
  <si>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</si>
  <si>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</si>
  <si>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</si>
  <si>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</si>
  <si>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</si>
  <si>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</si>
  <si>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</si>
  <si>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</si>
  <si>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</si>
  <si>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</si>
  <si>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</si>
  <si>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</si>
  <si>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</si>
  <si>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</si>
  <si>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</si>
  <si>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</si>
  <si>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</si>
  <si>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</si>
  <si>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</si>
  <si>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</si>
  <si>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</si>
  <si>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</si>
  <si>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</si>
  <si>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</si>
  <si>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</si>
  <si>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</si>
  <si>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</si>
  <si>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</si>
  <si>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</si>
  <si>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</si>
  <si>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</si>
  <si>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</si>
  <si>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</si>
  <si>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</si>
  <si>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</si>
  <si>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</si>
  <si>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</si>
  <si>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</si>
  <si>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</si>
  <si>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</si>
  <si>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</si>
  <si>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</si>
  <si>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</si>
  <si>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</si>
  <si>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</si>
  <si>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</si>
  <si>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</si>
  <si>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</si>
  <si>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</si>
  <si>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</si>
  <si>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</si>
  <si>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</si>
  <si>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</si>
  <si>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</si>
  <si>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</si>
  <si>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</si>
  <si>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</si>
  <si>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</si>
  <si>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</si>
  <si>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</si>
  <si>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</si>
  <si>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</si>
  <si>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</si>
  <si>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</si>
  <si>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</si>
  <si>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</si>
  <si>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</si>
  <si>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</si>
  <si>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</si>
  <si>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</si>
  <si>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</si>
  <si>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</si>
  <si>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</si>
  <si>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</si>
  <si>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</si>
  <si>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</si>
  <si>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</si>
  <si>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</si>
  <si>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</si>
  <si>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</si>
  <si>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</si>
  <si>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</si>
  <si>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</si>
  <si>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</si>
  <si>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</si>
  <si>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</si>
  <si>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</si>
  <si>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</si>
  <si>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</si>
  <si>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</si>
  <si>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</si>
  <si>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</si>
  <si>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</si>
  <si>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</si>
  <si>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</si>
  <si>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</si>
  <si>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</si>
  <si>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</si>
  <si>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</si>
  <si>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</si>
  <si>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</si>
  <si>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</si>
  <si>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</si>
  <si>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</si>
  <si>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</si>
  <si>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</si>
  <si>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</si>
  <si>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</si>
  <si>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</si>
  <si>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</si>
  <si>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</si>
  <si>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</si>
  <si>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</si>
  <si>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</si>
  <si>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</si>
  <si>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</si>
  <si>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</si>
  <si>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</si>
  <si>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</si>
  <si>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</si>
  <si>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</si>
  <si>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</si>
  <si>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</si>
  <si>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</si>
  <si>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</si>
  <si>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</si>
  <si>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</si>
  <si>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</si>
  <si>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</si>
  <si>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</si>
  <si>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</si>
  <si>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</si>
  <si>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</si>
  <si>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</si>
  <si>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</si>
  <si>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</si>
  <si>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</si>
  <si>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</si>
  <si>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</si>
  <si>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</si>
  <si>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</si>
  <si>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</si>
  <si>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</si>
  <si>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</si>
  <si>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</si>
  <si>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</si>
  <si>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</si>
  <si>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</si>
  <si>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</si>
  <si>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</si>
  <si>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</si>
  <si>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</si>
  <si>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</si>
  <si>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</si>
  <si>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</si>
  <si>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</si>
  <si>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</si>
  <si>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</si>
  <si>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</si>
  <si>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</si>
  <si>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</si>
  <si>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</si>
  <si>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</si>
  <si>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</si>
  <si>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</si>
  <si>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</si>
  <si>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</si>
  <si>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</si>
  <si>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</si>
  <si>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</si>
  <si>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</si>
  <si>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</si>
  <si>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</si>
  <si>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</si>
  <si>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</si>
  <si>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</si>
  <si>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</si>
  <si>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</si>
  <si>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</si>
  <si>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</si>
  <si>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</si>
  <si>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</si>
  <si>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</si>
  <si>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</si>
  <si>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</si>
  <si>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</si>
  <si>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</si>
  <si>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</si>
  <si>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</si>
  <si>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</si>
  <si>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</si>
  <si>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</si>
  <si>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</si>
  <si>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</si>
  <si>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</si>
  <si>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</si>
  <si>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</si>
  <si>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</si>
  <si>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</si>
  <si>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</si>
  <si>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</si>
  <si>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</si>
  <si>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</si>
  <si>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</si>
  <si>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</si>
  <si>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</si>
  <si>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</si>
  <si>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</si>
  <si>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</si>
  <si>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</si>
  <si>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</si>
  <si>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</si>
  <si>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</si>
  <si>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</si>
  <si>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</si>
  <si>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</si>
  <si>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</si>
  <si>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</si>
  <si>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</si>
  <si>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</si>
  <si>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</si>
  <si>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</si>
  <si>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</si>
  <si>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</si>
  <si>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</si>
  <si>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</si>
  <si>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</si>
  <si>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</si>
  <si>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</si>
  <si>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</si>
  <si>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</si>
  <si>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</si>
  <si>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</si>
  <si>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</si>
  <si>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</si>
  <si>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</si>
  <si>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</si>
  <si>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</si>
  <si>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</si>
  <si>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</si>
  <si>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</si>
  <si>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</si>
  <si>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</si>
  <si>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</si>
  <si>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</si>
  <si>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</si>
  <si>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</si>
  <si>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</si>
  <si>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</si>
  <si>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</si>
  <si>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</si>
  <si>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</si>
  <si>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</si>
  <si>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</si>
  <si>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</si>
  <si>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</si>
  <si>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</si>
  <si>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</si>
  <si>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</si>
  <si>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</si>
  <si>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</si>
  <si>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</si>
  <si>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</si>
  <si>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</si>
  <si>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</si>
  <si>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</si>
  <si>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</si>
  <si>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</si>
  <si>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</si>
  <si>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</si>
  <si>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</si>
  <si>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</si>
  <si>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</si>
  <si>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</si>
  <si>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</si>
  <si>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</si>
  <si>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</si>
  <si>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</si>
  <si>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</si>
  <si>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</si>
  <si>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</si>
  <si>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</si>
  <si>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</si>
  <si>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</si>
  <si>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</si>
  <si>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</si>
  <si>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</si>
  <si>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</si>
  <si>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</si>
  <si>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</si>
  <si>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</si>
  <si>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</si>
  <si>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</si>
  <si>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</si>
  <si>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</si>
  <si>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</si>
  <si>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</si>
  <si>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</si>
  <si>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</si>
  <si>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</si>
  <si>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</si>
  <si>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</si>
  <si>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</si>
  <si>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</si>
  <si>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</si>
  <si>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</si>
  <si>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</si>
  <si>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</si>
  <si>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</si>
  <si>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</si>
  <si>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</si>
  <si>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</si>
  <si>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</si>
  <si>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</si>
  <si>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</si>
  <si>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</si>
  <si>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</si>
  <si>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</si>
  <si>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</si>
  <si>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</si>
  <si>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</si>
  <si>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</si>
  <si>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</si>
  <si>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</si>
  <si>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</si>
  <si>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</si>
  <si>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</si>
  <si>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</si>
  <si>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</si>
  <si>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</si>
  <si>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</si>
  <si>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</si>
  <si>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</si>
  <si>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</si>
  <si>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</si>
  <si>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</si>
  <si>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</si>
  <si>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</si>
  <si>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</si>
  <si>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</si>
  <si>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</si>
  <si>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</si>
  <si>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</si>
  <si>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</si>
  <si>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</si>
  <si>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</si>
  <si>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</si>
  <si>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</si>
  <si>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</si>
  <si>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</si>
  <si>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</si>
  <si>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</si>
  <si>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</si>
  <si>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</si>
  <si>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</si>
  <si>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</si>
  <si>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</si>
  <si>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</si>
  <si>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</si>
  <si>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</si>
  <si>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</si>
  <si>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</si>
  <si>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</si>
  <si>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</si>
  <si>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</si>
  <si>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</si>
  <si>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</si>
  <si>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</si>
  <si>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</si>
  <si>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</si>
  <si>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</si>
  <si>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</si>
  <si>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</si>
  <si>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</si>
  <si>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</si>
  <si>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</si>
  <si>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</si>
  <si>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</si>
  <si>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</si>
  <si>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</si>
  <si>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</si>
  <si>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</si>
  <si>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</si>
  <si>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</si>
  <si>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</si>
  <si>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</si>
  <si>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</si>
  <si>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</si>
  <si>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</si>
  <si>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</si>
  <si>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</si>
  <si>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</si>
  <si>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</si>
  <si>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</si>
  <si>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</si>
  <si>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</si>
  <si>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</si>
  <si>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</si>
  <si>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</si>
  <si>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</si>
  <si>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</si>
  <si>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</si>
  <si>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</si>
  <si>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</si>
  <si>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</si>
  <si>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</si>
  <si>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</si>
  <si>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</si>
  <si>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</si>
  <si>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</si>
  <si>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</si>
  <si>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</si>
  <si>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</si>
  <si>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</si>
  <si>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</si>
  <si>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</si>
  <si>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</si>
  <si>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</si>
  <si>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</si>
  <si>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</si>
  <si>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</si>
  <si>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</si>
  <si>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</si>
  <si>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</si>
  <si>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</si>
  <si>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</si>
  <si>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</si>
  <si>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</si>
  <si>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</si>
  <si>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</si>
  <si>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</si>
  <si>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</si>
  <si>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</si>
  <si>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</si>
  <si>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</si>
  <si>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</si>
  <si>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</si>
  <si>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</si>
  <si>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</si>
  <si>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</si>
  <si>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</si>
  <si>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</si>
  <si>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</si>
  <si>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</si>
  <si>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</si>
  <si>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</si>
  <si>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</si>
  <si>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</si>
  <si>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</si>
  <si>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</si>
  <si>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</si>
  <si>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</si>
  <si>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</si>
  <si>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</si>
  <si>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</si>
  <si>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</si>
  <si>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</si>
  <si>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</si>
  <si>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</si>
  <si>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</si>
  <si>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</si>
  <si>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</si>
  <si>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</si>
  <si>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</si>
  <si>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</si>
  <si>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</si>
  <si>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</si>
  <si>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</si>
  <si>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</si>
  <si>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</si>
  <si>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</si>
  <si>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</si>
  <si>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</si>
  <si>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</si>
  <si>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</si>
  <si>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</si>
  <si>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</si>
  <si>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</si>
  <si>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</si>
  <si>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</si>
  <si>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</si>
  <si>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</si>
  <si>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</si>
  <si>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</si>
  <si>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</si>
  <si>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</si>
  <si>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</si>
  <si>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</si>
  <si>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</si>
  <si>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</si>
  <si>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</si>
  <si>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</si>
  <si>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</si>
  <si>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</si>
  <si>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</si>
  <si>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</si>
  <si>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</si>
  <si>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</si>
  <si>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</si>
  <si>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</si>
  <si>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</si>
  <si>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</si>
  <si>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</si>
  <si>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</si>
  <si>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</si>
  <si>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</si>
  <si>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</si>
  <si>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</si>
  <si>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</si>
  <si>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</si>
  <si>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</si>
  <si>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</si>
  <si>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</si>
  <si>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</si>
  <si>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</si>
  <si>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</si>
  <si>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</si>
  <si>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</si>
  <si>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</si>
  <si>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</si>
  <si>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</si>
  <si>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</si>
  <si>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</si>
  <si>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</si>
  <si>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</si>
  <si>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</si>
  <si>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</si>
  <si>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</si>
  <si>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</si>
  <si>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</si>
  <si>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</si>
  <si>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</si>
  <si>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</si>
  <si>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</si>
  <si>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</si>
  <si>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</si>
  <si>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</si>
  <si>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</si>
  <si>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</si>
  <si>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</si>
  <si>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</si>
  <si>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</si>
  <si>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</si>
  <si>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</si>
  <si>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</si>
  <si>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</si>
  <si>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</si>
  <si>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</si>
  <si>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</si>
  <si>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</si>
  <si>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</si>
  <si>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</si>
  <si>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</si>
  <si>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</si>
  <si>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</si>
  <si>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</si>
  <si>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</si>
  <si>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</si>
  <si>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</si>
  <si>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</si>
  <si>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</si>
  <si>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</si>
  <si>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</si>
  <si>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</si>
  <si>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</si>
  <si>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</si>
  <si>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</si>
  <si>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</si>
  <si>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</si>
  <si>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</si>
  <si>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</si>
  <si>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</si>
  <si>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</si>
  <si>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</si>
  <si>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</si>
  <si>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</si>
  <si>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</si>
  <si>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</si>
  <si>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</si>
  <si>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</si>
  <si>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</si>
  <si>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</si>
  <si>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</si>
  <si>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</si>
  <si>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</si>
  <si>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</si>
  <si>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</si>
  <si>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</si>
  <si>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</si>
  <si>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</si>
  <si>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</si>
  <si>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</si>
  <si>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</si>
  <si>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</si>
  <si>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</si>
  <si>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</si>
  <si>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</si>
  <si>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</si>
  <si>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</si>
  <si>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</si>
  <si>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</si>
  <si>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</si>
  <si>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</si>
  <si>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</si>
  <si>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</si>
  <si>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</si>
  <si>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</si>
  <si>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</si>
  <si>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</si>
  <si>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</si>
  <si>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</si>
  <si>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</si>
  <si>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</si>
  <si>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</si>
  <si>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</si>
  <si>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</si>
  <si>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</si>
  <si>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</si>
  <si>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</si>
  <si>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</si>
  <si>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</si>
  <si>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</si>
  <si>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</si>
  <si>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</si>
  <si>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</si>
  <si>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</si>
  <si>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</si>
  <si>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</si>
  <si>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</si>
  <si>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</si>
  <si>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</si>
  <si>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</si>
  <si>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</si>
  <si>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</si>
  <si>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</si>
  <si>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</si>
  <si>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</si>
  <si>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</si>
  <si>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</si>
  <si>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</si>
  <si>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</si>
  <si>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</si>
  <si>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</si>
  <si>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</si>
  <si>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</si>
  <si>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</si>
  <si>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</si>
  <si>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</si>
  <si>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</si>
  <si>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</si>
  <si>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</si>
  <si>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</si>
  <si>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</si>
  <si>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</si>
  <si>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</si>
  <si>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</si>
  <si>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</si>
  <si>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</si>
  <si>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</si>
  <si>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</si>
  <si>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</si>
  <si>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</si>
  <si>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</si>
  <si>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</si>
  <si>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</si>
  <si>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</si>
  <si>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</si>
  <si>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</si>
  <si>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</si>
  <si>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</si>
  <si>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</si>
  <si>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</si>
  <si>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</si>
  <si>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</si>
  <si>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</si>
  <si>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</si>
  <si>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</si>
  <si>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</si>
  <si>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</si>
  <si>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</si>
  <si>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</si>
  <si>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</si>
  <si>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</si>
  <si>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</si>
  <si>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</si>
  <si>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</si>
  <si>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</si>
  <si>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</si>
  <si>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</si>
  <si>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</si>
  <si>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</si>
  <si>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</si>
  <si>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</si>
  <si>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</si>
  <si>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</si>
  <si>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</si>
  <si>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</si>
  <si>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</si>
  <si>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</si>
  <si>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</si>
  <si>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</si>
  <si>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</si>
  <si>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</si>
  <si>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</si>
  <si>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</si>
  <si>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</si>
  <si>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</si>
  <si>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</si>
  <si>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</si>
  <si>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</si>
  <si>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</si>
  <si>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</si>
  <si>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</si>
  <si>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</si>
  <si>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</si>
  <si>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</si>
  <si>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</si>
  <si>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</si>
  <si>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</si>
  <si>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</si>
  <si>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</si>
  <si>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</si>
  <si>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</si>
  <si>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</si>
  <si>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</si>
  <si>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</si>
  <si>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</si>
  <si>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</si>
  <si>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</si>
  <si>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</si>
  <si>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</si>
  <si>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</si>
  <si>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</si>
  <si>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</si>
  <si>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</si>
  <si>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</si>
  <si>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</si>
  <si>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</si>
  <si>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</si>
  <si>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</si>
  <si>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</si>
  <si>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</si>
  <si>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</si>
  <si>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</si>
  <si>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</si>
  <si>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</si>
  <si>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</si>
  <si>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</si>
  <si>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</si>
  <si>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</si>
  <si>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</si>
  <si>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</si>
  <si>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</si>
  <si>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</si>
  <si>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</si>
  <si>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</si>
  <si>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</si>
  <si>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</si>
  <si>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</si>
  <si>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</si>
  <si>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</si>
  <si>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</si>
  <si>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</si>
  <si>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</si>
  <si>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</si>
  <si>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</si>
  <si>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</si>
  <si>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</si>
  <si>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</si>
  <si>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</si>
  <si>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</si>
  <si>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</si>
  <si>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</si>
  <si>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</si>
  <si>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</si>
  <si>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</si>
  <si>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</si>
  <si>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</si>
  <si>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</si>
  <si>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</si>
  <si>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</si>
  <si>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</si>
  <si>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</si>
  <si>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</si>
  <si>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</si>
  <si>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</si>
  <si>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</si>
  <si>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</si>
  <si>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</si>
  <si>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</si>
  <si>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</si>
  <si>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</si>
  <si>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</si>
  <si>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</si>
  <si>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</si>
  <si>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</si>
  <si>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</si>
  <si>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</si>
  <si>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</si>
  <si>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</si>
  <si>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</si>
  <si>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</si>
  <si>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</si>
  <si>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</si>
  <si>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</si>
  <si>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</si>
  <si>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</si>
  <si>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</si>
  <si>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</si>
  <si>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</si>
  <si>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</si>
  <si>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</si>
  <si>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</si>
  <si>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</si>
  <si>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</si>
  <si>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</si>
  <si>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</si>
  <si>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</si>
  <si>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</si>
  <si>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</si>
  <si>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</si>
  <si>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</si>
  <si>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</si>
  <si>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</si>
  <si>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</si>
  <si>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</si>
  <si>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</si>
  <si>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</si>
  <si>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</si>
  <si>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</si>
  <si>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</si>
  <si>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</si>
  <si>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</si>
  <si>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</si>
  <si>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</si>
  <si>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</si>
  <si>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</si>
  <si>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</si>
  <si>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</si>
  <si>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</si>
  <si>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</si>
  <si>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</si>
  <si>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</si>
  <si>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</si>
  <si>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</si>
  <si>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</si>
  <si>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</si>
  <si>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</si>
  <si>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</si>
  <si>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</si>
  <si>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</si>
  <si>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</si>
  <si>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</si>
  <si>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</si>
  <si>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</si>
  <si>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</si>
  <si>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</si>
  <si>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</si>
  <si>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</si>
  <si>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</si>
  <si>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</si>
  <si>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</si>
  <si>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</si>
  <si>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</si>
  <si>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</si>
  <si>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</si>
  <si>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</si>
  <si>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</si>
  <si>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</si>
  <si>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</si>
  <si>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</si>
  <si>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</si>
  <si>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</si>
  <si>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</si>
  <si>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</si>
  <si>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</si>
  <si>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</si>
  <si>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</si>
  <si>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</si>
  <si>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</si>
  <si>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</si>
  <si>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</si>
  <si>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</si>
  <si>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</si>
  <si>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</si>
  <si>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</si>
  <si>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</si>
  <si>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</si>
  <si>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</si>
  <si>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</si>
  <si>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</si>
  <si>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</si>
  <si>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</si>
  <si>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</si>
  <si>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</si>
  <si>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</si>
  <si>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</si>
  <si>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</si>
  <si>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</si>
  <si>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</si>
  <si>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</si>
  <si>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</si>
  <si>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</si>
  <si>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</si>
  <si>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</si>
  <si>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</si>
  <si>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</si>
  <si>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</si>
  <si>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</si>
  <si>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</si>
  <si>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</si>
  <si>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</si>
  <si>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</si>
  <si>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</si>
  <si>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</si>
  <si>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</si>
  <si>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</si>
  <si>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</si>
  <si>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</si>
  <si>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</si>
  <si>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</si>
  <si>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</si>
  <si>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</si>
  <si>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</si>
  <si>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</si>
  <si>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</si>
  <si>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</si>
  <si>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</si>
  <si>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</si>
  <si>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</si>
  <si>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</si>
  <si>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</si>
  <si>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</si>
  <si>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</si>
  <si>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</si>
  <si>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</si>
  <si>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</si>
  <si>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</si>
  <si>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</si>
  <si>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</si>
  <si>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</si>
  <si>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</si>
  <si>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</si>
  <si>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</si>
  <si>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</si>
  <si>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</si>
  <si>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</si>
  <si>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</si>
  <si>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</si>
  <si>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</si>
  <si>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</si>
  <si>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</si>
  <si>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</si>
  <si>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</si>
  <si>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</si>
  <si>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</si>
  <si>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</si>
  <si>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</si>
  <si>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</si>
  <si>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</si>
  <si>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</si>
  <si>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</si>
  <si>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</si>
  <si>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</si>
  <si>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</si>
  <si>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</si>
  <si>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</si>
  <si>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</si>
  <si>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</si>
  <si>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</si>
  <si>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</si>
  <si>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</si>
  <si>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</si>
  <si>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</si>
  <si>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</si>
  <si>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</si>
  <si>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</si>
  <si>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</si>
  <si>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</si>
  <si>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</si>
  <si>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</si>
  <si>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</si>
  <si>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</si>
  <si>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</si>
  <si>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</si>
  <si>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</si>
  <si>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</si>
  <si>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</si>
  <si>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</si>
  <si>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</si>
  <si>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</si>
  <si>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</si>
  <si>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</si>
  <si>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</si>
  <si>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</si>
  <si>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</si>
  <si>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</si>
  <si>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</si>
  <si>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</si>
  <si>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</si>
  <si>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</si>
  <si>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</si>
  <si>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</si>
  <si>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</si>
  <si>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</si>
  <si>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</si>
  <si>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</si>
  <si>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</si>
  <si>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</si>
  <si>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</si>
  <si>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</si>
  <si>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</si>
  <si>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</si>
  <si>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</si>
  <si>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</si>
  <si>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</si>
  <si>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</si>
  <si>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</si>
  <si>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</si>
  <si>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</si>
  <si>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</si>
  <si>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</si>
  <si>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</si>
  <si>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</si>
  <si>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</si>
  <si>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</si>
  <si>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</si>
  <si>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</si>
  <si>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</si>
  <si>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</si>
  <si>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</si>
  <si>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</si>
  <si>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</si>
  <si>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</si>
  <si>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</si>
  <si>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</si>
  <si>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</si>
  <si>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</si>
  <si>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</si>
  <si>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</si>
  <si>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</si>
  <si>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</si>
  <si>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</si>
  <si>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</si>
  <si>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</si>
  <si>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</si>
  <si>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</si>
  <si>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</si>
  <si>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</si>
  <si>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</si>
  <si>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</si>
  <si>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</si>
  <si>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</si>
  <si>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</si>
  <si>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</si>
  <si>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</si>
  <si>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</si>
  <si>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</si>
  <si>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</si>
  <si>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</si>
  <si>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</si>
  <si>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</si>
  <si>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</si>
  <si>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</si>
  <si>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</si>
  <si>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</si>
  <si>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</si>
  <si>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</si>
  <si>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</si>
  <si>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</si>
  <si>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</si>
  <si>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</si>
  <si>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</si>
  <si>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</si>
  <si>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</si>
  <si>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</si>
  <si>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</si>
  <si>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</si>
  <si>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</si>
  <si>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</si>
  <si>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</si>
  <si>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</si>
  <si>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</si>
  <si>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</si>
  <si>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</si>
  <si>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</si>
  <si>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</si>
  <si>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</si>
  <si>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</si>
  <si>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</si>
  <si>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</si>
  <si>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</si>
  <si>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</si>
  <si>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</si>
  <si>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</si>
  <si>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</si>
  <si>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</si>
  <si>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</si>
  <si>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</si>
  <si>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</si>
  <si>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</si>
  <si>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</si>
  <si>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</si>
  <si>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</si>
  <si>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</si>
  <si>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</si>
  <si>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</si>
  <si>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</si>
  <si>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</si>
  <si>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</si>
  <si>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</si>
  <si>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</si>
  <si>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</si>
  <si>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</si>
  <si>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</si>
  <si>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</si>
  <si>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</si>
  <si>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</si>
  <si>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</si>
  <si>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</si>
  <si>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</si>
  <si>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</si>
  <si>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</si>
  <si>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</si>
  <si>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</si>
  <si>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</si>
  <si>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</si>
  <si>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</si>
  <si>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</si>
  <si>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</si>
  <si>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</si>
  <si>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</si>
  <si>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</si>
  <si>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</si>
  <si>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</si>
  <si>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</si>
  <si>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</si>
  <si>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</si>
  <si>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</si>
  <si>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</si>
  <si>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</si>
  <si>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</si>
  <si>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</si>
  <si>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</si>
  <si>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</si>
  <si>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</si>
  <si>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</si>
  <si>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</si>
  <si>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</si>
  <si>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</si>
  <si>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</si>
  <si>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</si>
  <si>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</si>
  <si>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</si>
  <si>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</si>
  <si>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</si>
  <si>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</si>
  <si>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</si>
  <si>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</si>
  <si>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</si>
  <si>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</si>
  <si>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</si>
  <si>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</si>
  <si>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</si>
  <si>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</si>
  <si>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</si>
  <si>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</si>
  <si>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</si>
  <si>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</si>
  <si>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</si>
  <si>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</si>
  <si>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</si>
  <si>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</si>
  <si>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</si>
  <si>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</si>
  <si>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</si>
  <si>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</si>
  <si>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</si>
  <si>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</si>
  <si>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</si>
  <si>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</si>
  <si>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</si>
  <si>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</si>
  <si>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</si>
  <si>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</si>
  <si>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</si>
  <si>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</si>
  <si>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</si>
  <si>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</si>
  <si>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</si>
  <si>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</si>
  <si>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</si>
  <si>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</si>
  <si>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</si>
  <si>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</si>
  <si>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</si>
  <si>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</si>
  <si>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</si>
  <si>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</si>
  <si>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</si>
  <si>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</si>
  <si>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</si>
  <si>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</si>
  <si>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</si>
  <si>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</si>
  <si>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</si>
  <si>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</si>
  <si>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</si>
  <si>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</si>
  <si>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</si>
  <si>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</si>
  <si>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</si>
  <si>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</si>
  <si>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</si>
  <si>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</si>
  <si>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</si>
  <si>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</si>
  <si>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</si>
  <si>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</si>
  <si>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</si>
  <si>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</si>
  <si>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</si>
  <si>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</si>
  <si>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</si>
  <si>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</si>
  <si>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</si>
  <si>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</si>
  <si>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</si>
  <si>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</si>
  <si>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</si>
  <si>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</si>
  <si>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</si>
  <si>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</si>
  <si>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</si>
  <si>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</si>
  <si>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</si>
  <si>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</si>
  <si>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</si>
  <si>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</si>
  <si>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</si>
  <si>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</si>
  <si>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</si>
  <si>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</si>
  <si>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</si>
  <si>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</si>
  <si>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</si>
  <si>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</si>
  <si>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</si>
  <si>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</si>
  <si>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</si>
  <si>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</si>
  <si>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</si>
  <si>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</si>
  <si>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</si>
  <si>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</si>
  <si>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</si>
  <si>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</si>
  <si>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</si>
  <si>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</si>
  <si>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</si>
  <si>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</si>
  <si>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</si>
  <si>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</si>
  <si>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</si>
  <si>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</si>
  <si>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</si>
  <si>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</si>
  <si>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</si>
  <si>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</si>
  <si>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</si>
  <si>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</si>
  <si>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</si>
  <si>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</si>
  <si>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</si>
  <si>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</si>
  <si>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</si>
  <si>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</si>
  <si>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</si>
  <si>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</si>
  <si>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</si>
  <si>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</si>
  <si>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</si>
  <si>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</si>
  <si>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</si>
  <si>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</si>
  <si>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</si>
  <si>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</si>
  <si>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</si>
  <si>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</si>
  <si>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</si>
  <si>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</si>
  <si>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</si>
  <si>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</si>
  <si>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</si>
  <si>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</si>
  <si>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</si>
  <si>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</si>
  <si>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</si>
  <si>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</si>
  <si>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</si>
  <si>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</si>
  <si>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</si>
  <si>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</si>
  <si>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</si>
  <si>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</si>
  <si>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</si>
  <si>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</si>
  <si>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</si>
  <si>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</si>
  <si>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</si>
  <si>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</si>
  <si>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</si>
  <si>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</si>
  <si>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</si>
  <si>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</si>
  <si>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</si>
  <si>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</si>
  <si>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</si>
  <si>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</si>
  <si>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</si>
  <si>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</si>
  <si>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</si>
  <si>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</si>
  <si>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</si>
  <si>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</si>
  <si>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</si>
  <si>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</si>
  <si>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</si>
  <si>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</si>
  <si>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</si>
  <si>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</si>
  <si>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</si>
  <si>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</si>
  <si>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</si>
  <si>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</si>
  <si>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</si>
  <si>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</si>
  <si>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</si>
  <si>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</si>
  <si>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</si>
  <si>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</si>
  <si>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</si>
  <si>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</si>
  <si>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</si>
  <si>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</si>
  <si>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</si>
  <si>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</si>
  <si>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</si>
  <si>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</si>
  <si>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</si>
  <si>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</si>
  <si>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</si>
  <si>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</si>
  <si>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</si>
  <si>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</si>
  <si>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</si>
  <si>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</si>
  <si>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</si>
  <si>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</si>
  <si>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</si>
  <si>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</si>
  <si>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</si>
  <si>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</si>
  <si>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</si>
  <si>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</si>
  <si>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</si>
  <si>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</si>
  <si>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</si>
  <si>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</si>
  <si>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</si>
  <si>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</si>
  <si>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</si>
  <si>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</si>
  <si>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</si>
  <si>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</si>
  <si>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</si>
  <si>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</si>
  <si>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</si>
  <si>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</si>
  <si>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</si>
  <si>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</si>
  <si>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</si>
  <si>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</si>
  <si>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</si>
  <si>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</si>
  <si>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</si>
  <si>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</si>
  <si>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</si>
  <si>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</si>
  <si>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</si>
  <si>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</si>
  <si>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</si>
  <si>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</si>
  <si>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</si>
  <si>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</si>
  <si>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</si>
  <si>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</si>
  <si>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</si>
  <si>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</si>
  <si>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</si>
  <si>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</si>
  <si>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</si>
  <si>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</si>
  <si>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</si>
  <si>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</si>
  <si>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</si>
  <si>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</si>
  <si>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</si>
  <si>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</si>
  <si>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</si>
  <si>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</si>
  <si>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</si>
  <si>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</si>
  <si>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</si>
  <si>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</si>
  <si>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</si>
  <si>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</si>
  <si>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</si>
  <si>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</si>
  <si>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</si>
  <si>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</si>
  <si>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</si>
  <si>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</si>
  <si>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</si>
  <si>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</si>
  <si>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</si>
  <si>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</si>
  <si>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</si>
  <si>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</si>
  <si>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</si>
  <si>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</si>
  <si>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</si>
  <si>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</si>
  <si>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</si>
  <si>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</si>
  <si>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</si>
  <si>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</si>
  <si>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</si>
  <si>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</si>
  <si>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</si>
  <si>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</si>
  <si>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</si>
  <si>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</si>
  <si>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</si>
  <si>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</si>
  <si>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</si>
  <si>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</si>
  <si>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</si>
  <si>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</si>
  <si>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</si>
  <si>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</si>
  <si>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</si>
  <si>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</si>
  <si>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</si>
  <si>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</si>
  <si>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</si>
  <si>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</si>
  <si>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</si>
  <si>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</si>
  <si>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</si>
  <si>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</si>
  <si>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</si>
  <si>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</si>
  <si>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</si>
  <si>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</si>
  <si>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</si>
  <si>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</si>
  <si>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</si>
  <si>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</si>
  <si>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</si>
  <si>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</si>
  <si>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</si>
  <si>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</si>
  <si>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</si>
  <si>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</si>
  <si>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</si>
  <si>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</si>
  <si>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</si>
  <si>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</si>
  <si>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</si>
  <si>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</si>
  <si>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</si>
  <si>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</si>
  <si>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</si>
  <si>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</si>
  <si>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</si>
  <si>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</si>
  <si>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</si>
  <si>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</si>
  <si>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</si>
  <si>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</si>
  <si>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</si>
  <si>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</si>
  <si>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</si>
  <si>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</si>
  <si>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</si>
  <si>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</si>
  <si>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</si>
  <si>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</si>
  <si>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</si>
  <si>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</si>
  <si>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</si>
  <si>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</si>
  <si>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</si>
  <si>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</si>
  <si>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</si>
  <si>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</si>
  <si>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</si>
  <si>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</si>
  <si>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</si>
  <si>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</si>
  <si>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</si>
  <si>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</si>
  <si>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</si>
  <si>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</si>
  <si>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</si>
  <si>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</si>
  <si>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</si>
  <si>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</si>
  <si>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</si>
  <si>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</si>
  <si>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</si>
  <si>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</si>
  <si>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</si>
  <si>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</si>
  <si>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</si>
  <si>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</si>
  <si>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</si>
  <si>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</si>
  <si>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</si>
  <si>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</si>
  <si>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</si>
  <si>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</si>
  <si>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</si>
  <si>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</si>
  <si>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</si>
  <si>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</si>
  <si>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</si>
  <si>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</si>
  <si>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</si>
  <si>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</si>
  <si>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</si>
  <si>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</si>
  <si>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</si>
  <si>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</si>
  <si>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</si>
  <si>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</si>
  <si>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</si>
  <si>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</si>
  <si>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</si>
  <si>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</si>
  <si>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</si>
  <si>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</si>
  <si>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</si>
  <si>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</si>
  <si>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</si>
  <si>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</si>
  <si>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</si>
  <si>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</si>
  <si>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</si>
  <si>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</si>
  <si>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</si>
  <si>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</si>
  <si>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</si>
  <si>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</si>
  <si>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</si>
  <si>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</si>
  <si>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</si>
  <si>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</si>
  <si>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</si>
  <si>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</si>
  <si>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</si>
  <si>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</si>
  <si>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</si>
  <si>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</si>
  <si>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</si>
  <si>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</si>
  <si>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</si>
  <si>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</si>
  <si>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</si>
  <si>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</si>
  <si>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</si>
  <si>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</si>
  <si>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</si>
  <si>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</si>
  <si>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</si>
  <si>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</si>
  <si>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</si>
  <si>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</si>
  <si>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</si>
  <si>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</si>
  <si>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</si>
  <si>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</si>
  <si>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</si>
  <si>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</si>
  <si>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</si>
  <si>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</si>
  <si>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</si>
  <si>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</si>
  <si>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</si>
  <si>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</si>
  <si>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</si>
  <si>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</si>
  <si>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</si>
  <si>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</si>
  <si>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</si>
  <si>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</si>
  <si>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</si>
  <si>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</si>
  <si>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</si>
  <si>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</si>
  <si>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</si>
  <si>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</si>
  <si>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</si>
  <si>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</si>
  <si>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</si>
  <si>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</si>
  <si>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</si>
  <si>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</si>
  <si>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</si>
  <si>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</si>
  <si>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</si>
  <si>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</si>
  <si>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</si>
  <si>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</si>
  <si>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</si>
  <si>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</si>
  <si>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</si>
  <si>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</si>
  <si>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</si>
  <si>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</si>
  <si>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</si>
  <si>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</si>
  <si>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</si>
  <si>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</si>
  <si>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</si>
  <si>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</si>
  <si>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</si>
  <si>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</si>
  <si>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</si>
  <si>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</si>
  <si>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</si>
  <si>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</si>
  <si>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</si>
  <si>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</si>
  <si>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</si>
  <si>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</si>
  <si>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</si>
  <si>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</si>
  <si>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</si>
  <si>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</si>
  <si>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</si>
  <si>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</si>
  <si>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</si>
  <si>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</si>
  <si>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</si>
  <si>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</si>
  <si>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</si>
  <si>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</si>
  <si>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</si>
  <si>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</si>
  <si>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</si>
  <si>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</si>
  <si>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</si>
  <si>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</si>
  <si>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</si>
  <si>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</si>
  <si>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</si>
  <si>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</si>
  <si>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</si>
  <si>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</si>
  <si>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</si>
  <si>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</si>
  <si>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</si>
  <si>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</si>
  <si>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</si>
  <si>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</si>
  <si>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</si>
  <si>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</si>
  <si>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</si>
  <si>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</si>
  <si>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</si>
  <si>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</si>
  <si>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</si>
  <si>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</si>
  <si>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</si>
  <si>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</si>
  <si>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</si>
  <si>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</si>
  <si>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</si>
  <si>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</si>
  <si>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</si>
  <si>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</si>
  <si>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</si>
  <si>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</si>
  <si>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</si>
  <si>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</si>
  <si>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</si>
  <si>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</si>
  <si>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</si>
  <si>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</si>
  <si>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</si>
  <si>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</si>
  <si>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</si>
  <si>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</si>
  <si>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</si>
  <si>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</si>
  <si>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</si>
  <si>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</si>
  <si>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</si>
  <si>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</si>
  <si>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</si>
  <si>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</si>
  <si>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</si>
  <si>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</si>
  <si>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</si>
  <si>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</si>
  <si>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</si>
  <si>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</si>
  <si>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</si>
  <si>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</si>
  <si>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</si>
  <si>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</si>
  <si>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</si>
  <si>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</si>
  <si>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</si>
  <si>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</si>
  <si>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</si>
  <si>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</si>
  <si>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</si>
  <si>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</si>
  <si>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</si>
  <si>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</si>
  <si>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</si>
  <si>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</si>
  <si>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</si>
  <si>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</si>
  <si>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</si>
  <si>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</si>
  <si>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</si>
  <si>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</si>
  <si>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</si>
  <si>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</si>
  <si>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</si>
  <si>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</si>
  <si>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</si>
  <si>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</si>
  <si>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</si>
  <si>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</si>
  <si>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</si>
  <si>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</si>
  <si>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</si>
  <si>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</si>
  <si>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</si>
  <si>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</si>
  <si>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</si>
  <si>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</si>
  <si>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</si>
  <si>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</si>
  <si>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</si>
  <si>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</si>
  <si>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</si>
  <si>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</si>
  <si>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</si>
  <si>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</si>
  <si>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</si>
  <si>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</si>
  <si>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</si>
  <si>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</si>
  <si>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</si>
  <si>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</si>
  <si>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</si>
  <si>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</si>
  <si>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</si>
  <si>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</si>
  <si>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</si>
  <si>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</si>
  <si>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</si>
  <si>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</si>
  <si>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</si>
  <si>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</si>
  <si>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</si>
  <si>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</si>
  <si>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</si>
  <si>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</si>
  <si>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</si>
  <si>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</si>
  <si>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</si>
  <si>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</si>
  <si>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</si>
  <si>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</si>
  <si>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</si>
  <si>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</si>
  <si>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</si>
  <si>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</si>
  <si>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</si>
  <si>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</si>
  <si>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</si>
  <si>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</si>
  <si>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</si>
  <si>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</si>
  <si>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</si>
  <si>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</si>
  <si>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</si>
  <si>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</si>
  <si>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</si>
  <si>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</si>
  <si>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</si>
  <si>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</si>
  <si>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</si>
  <si>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</si>
  <si>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</si>
  <si>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</si>
  <si>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</si>
  <si>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</si>
  <si>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</si>
  <si>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</si>
  <si>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</si>
  <si>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</si>
  <si>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</si>
  <si>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</si>
  <si>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</si>
  <si>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</si>
  <si>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</si>
  <si>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</si>
  <si>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</si>
  <si>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</si>
  <si>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</si>
  <si>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</si>
  <si>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</si>
  <si>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</si>
  <si>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</si>
  <si>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</si>
  <si>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</si>
  <si>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</si>
  <si>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</si>
  <si>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</si>
  <si>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</si>
  <si>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</si>
  <si>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</si>
  <si>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</si>
  <si>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</si>
  <si>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</si>
  <si>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</si>
  <si>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</si>
  <si>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</si>
  <si>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</si>
  <si>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</si>
  <si>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</si>
  <si>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</si>
  <si>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</si>
  <si>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</si>
  <si>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</si>
  <si>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</si>
  <si>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</si>
  <si>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</si>
  <si>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</si>
  <si>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</si>
  <si>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</si>
  <si>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</si>
  <si>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</si>
  <si>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</si>
  <si>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</si>
  <si>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</si>
  <si>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</si>
  <si>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</si>
  <si>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</si>
  <si>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</si>
  <si>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</si>
  <si>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</si>
  <si>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</si>
  <si>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</si>
  <si>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</si>
  <si>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</si>
  <si>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</si>
  <si>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</si>
  <si>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</si>
  <si>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</si>
  <si>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</si>
  <si>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</si>
  <si>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</si>
  <si>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</si>
  <si>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</si>
  <si>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</si>
  <si>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</si>
  <si>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</si>
  <si>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</si>
  <si>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</si>
  <si>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</si>
  <si>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</si>
  <si>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</si>
  <si>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</si>
  <si>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</si>
  <si>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</si>
  <si>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</si>
  <si>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</si>
  <si>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</si>
  <si>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</si>
  <si>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</si>
  <si>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</si>
  <si>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</si>
  <si>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</si>
  <si>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</si>
  <si>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</si>
  <si>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</si>
  <si>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</si>
  <si>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</si>
  <si>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</si>
  <si>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</si>
  <si>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</si>
  <si>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</si>
  <si>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</si>
  <si>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</si>
  <si>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</si>
  <si>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</si>
  <si>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</si>
  <si>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</si>
  <si>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</si>
  <si>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</si>
  <si>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</si>
  <si>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</si>
  <si>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</si>
  <si>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</si>
  <si>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</si>
  <si>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</si>
  <si>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</si>
  <si>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</si>
  <si>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</si>
  <si>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</si>
  <si>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</si>
  <si>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</si>
  <si>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</si>
  <si>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</si>
  <si>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</si>
  <si>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</si>
  <si>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</si>
  <si>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</si>
  <si>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</si>
  <si>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</si>
  <si>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</si>
  <si>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</si>
  <si>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</si>
  <si>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</si>
  <si>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</si>
  <si>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</si>
  <si>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</si>
  <si>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</si>
  <si>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</si>
  <si>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</si>
  <si>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</si>
  <si>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</si>
  <si>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</si>
  <si>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</si>
  <si>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</si>
  <si>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</si>
  <si>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</si>
  <si>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</si>
  <si>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</si>
  <si>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</si>
  <si>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</si>
  <si>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</si>
  <si>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</si>
  <si>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</si>
  <si>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</si>
  <si>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</si>
  <si>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</si>
  <si>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</si>
  <si>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</si>
  <si>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</si>
  <si>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</si>
  <si>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</si>
  <si>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</si>
  <si>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</si>
  <si>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</si>
  <si>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</si>
  <si>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</si>
  <si>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</si>
  <si>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</si>
  <si>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</si>
  <si>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</si>
  <si>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</si>
  <si>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</si>
  <si>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</si>
  <si>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</si>
  <si>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</si>
  <si>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</si>
  <si>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</si>
  <si>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</si>
  <si>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</si>
  <si>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</si>
  <si>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</si>
  <si>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</si>
  <si>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</si>
  <si>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</si>
  <si>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</si>
  <si>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</si>
  <si>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</si>
  <si>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</si>
  <si>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</si>
  <si>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</si>
  <si>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</si>
  <si>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</si>
  <si>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</si>
  <si>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</si>
  <si>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</si>
  <si>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</si>
  <si>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</si>
  <si>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</si>
  <si>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</si>
  <si>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</si>
  <si>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</si>
  <si>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</si>
  <si>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</si>
  <si>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</si>
  <si>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</si>
  <si>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</si>
  <si>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</si>
  <si>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</si>
  <si>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</si>
  <si>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</si>
  <si>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</si>
  <si>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</si>
  <si>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</si>
  <si>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</si>
  <si>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</si>
  <si>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</si>
  <si>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</si>
  <si>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</si>
  <si>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</si>
  <si>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</si>
  <si>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</si>
  <si>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</si>
  <si>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</si>
  <si>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</si>
  <si>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</si>
  <si>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</si>
  <si>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</si>
  <si>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</si>
  <si>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</si>
  <si>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</si>
  <si>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</si>
  <si>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</si>
  <si>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</si>
  <si>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</si>
  <si>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</si>
  <si>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</si>
  <si>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</si>
  <si>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</si>
  <si>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</si>
  <si>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</si>
  <si>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</si>
  <si>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</si>
  <si>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</si>
  <si>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</si>
  <si>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</si>
  <si>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</si>
  <si>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</si>
  <si>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</si>
  <si>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</si>
  <si>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</si>
  <si>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</si>
  <si>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</si>
  <si>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</si>
  <si>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</si>
  <si>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</si>
  <si>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</si>
  <si>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</si>
  <si>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</si>
  <si>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</si>
  <si>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</si>
  <si>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</si>
  <si>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</si>
  <si>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</si>
  <si>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</si>
  <si>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</si>
  <si>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</si>
  <si>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</si>
  <si>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</si>
  <si>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</si>
  <si>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</si>
  <si>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</si>
  <si>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</si>
  <si>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</si>
  <si>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</si>
  <si>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</si>
  <si>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</si>
  <si>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</si>
  <si>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</si>
  <si>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</si>
  <si>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</si>
  <si>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</si>
  <si>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</si>
  <si>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</si>
  <si>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</si>
  <si>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</si>
  <si>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</si>
  <si>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</si>
  <si>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</si>
  <si>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</si>
  <si>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</si>
  <si>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</si>
  <si>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</si>
  <si>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</si>
  <si>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</si>
  <si>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</si>
  <si>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</si>
  <si>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</si>
  <si>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</si>
  <si>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</si>
  <si>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</si>
  <si>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</si>
  <si>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</si>
  <si>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</si>
  <si>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</si>
  <si>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</si>
  <si>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</si>
  <si>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</si>
  <si>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</si>
  <si>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</si>
  <si>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</si>
  <si>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</si>
  <si>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</si>
  <si>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</si>
  <si>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</si>
  <si>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</si>
  <si>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</si>
  <si>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</si>
  <si>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</si>
  <si>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</si>
  <si>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</si>
  <si>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</si>
  <si>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</si>
  <si>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</si>
  <si>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</si>
  <si>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</si>
  <si>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</si>
  <si>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</si>
  <si>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</si>
  <si>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</si>
  <si>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</si>
  <si>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</si>
  <si>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</si>
  <si>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</si>
  <si>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</si>
  <si>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</si>
  <si>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</si>
  <si>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</si>
  <si>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</si>
  <si>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</si>
  <si>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</si>
  <si>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</si>
  <si>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</si>
  <si>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</si>
  <si>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</si>
  <si>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</si>
  <si>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</si>
  <si>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</si>
  <si>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</si>
  <si>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</si>
  <si>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</si>
  <si>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</si>
  <si>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</si>
  <si>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</si>
  <si>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</si>
  <si>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</si>
  <si>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</si>
  <si>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</si>
  <si>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</si>
  <si>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</si>
  <si>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</si>
  <si>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</si>
  <si>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</si>
  <si>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</si>
  <si>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</si>
  <si>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</si>
  <si>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</si>
  <si>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</si>
  <si>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</si>
  <si>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</si>
  <si>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</si>
  <si>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</si>
  <si>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</si>
  <si>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</si>
  <si>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</si>
  <si>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</si>
  <si>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</si>
  <si>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</si>
  <si>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</si>
  <si>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</si>
  <si>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</si>
  <si>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</si>
  <si>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</si>
  <si>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</si>
  <si>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</si>
  <si>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</si>
  <si>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</si>
  <si>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</si>
  <si>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</si>
  <si>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</si>
  <si>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</si>
  <si>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</si>
  <si>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</si>
  <si>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</si>
  <si>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</si>
  <si>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</si>
  <si>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</si>
  <si>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</si>
  <si>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</si>
  <si>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</si>
  <si>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</si>
  <si>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</si>
  <si>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</si>
  <si>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</si>
  <si>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</si>
  <si>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</si>
  <si>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</si>
  <si>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</si>
  <si>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</si>
  <si>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</si>
  <si>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</si>
  <si>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</si>
  <si>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</si>
  <si>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</si>
  <si>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</si>
  <si>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</si>
  <si>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</si>
  <si>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</si>
  <si>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</si>
  <si>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</si>
  <si>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</si>
  <si>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</si>
  <si>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</si>
  <si>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</si>
  <si>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</si>
  <si>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</si>
  <si>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</si>
  <si>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</si>
  <si>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</si>
  <si>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</si>
  <si>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</si>
  <si>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</si>
  <si>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</si>
  <si>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</si>
  <si>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</si>
  <si>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</si>
  <si>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</si>
  <si>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</si>
  <si>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</si>
  <si>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</si>
  <si>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</si>
  <si>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</si>
  <si>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</si>
  <si>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</si>
  <si>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</si>
  <si>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</si>
  <si>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</si>
  <si>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</si>
  <si>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</si>
  <si>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</si>
  <si>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</si>
  <si>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</si>
  <si>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</si>
  <si>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</si>
  <si>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</si>
  <si>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</si>
  <si>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</si>
  <si>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</si>
  <si>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</si>
  <si>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</si>
  <si>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</si>
  <si>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</si>
  <si>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</si>
  <si>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</si>
  <si>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</si>
  <si>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</si>
  <si>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</si>
  <si>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</si>
  <si>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</si>
  <si>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</si>
  <si>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</si>
  <si>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</si>
  <si>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</si>
  <si>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</si>
  <si>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</si>
  <si>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</si>
  <si>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</si>
  <si>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</si>
  <si>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</si>
  <si>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</si>
  <si>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</si>
  <si>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</si>
  <si>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</si>
  <si>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</si>
  <si>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</si>
  <si>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</si>
  <si>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</si>
  <si>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</si>
  <si>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</si>
  <si>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</si>
  <si>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</si>
  <si>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</si>
  <si>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</si>
  <si>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</si>
  <si>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</si>
  <si>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</si>
  <si>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</si>
  <si>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</si>
  <si>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</si>
  <si>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</si>
  <si>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</si>
  <si>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</si>
  <si>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</si>
  <si>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</si>
  <si>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</si>
  <si>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</si>
  <si>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</si>
  <si>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</si>
  <si>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</si>
  <si>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</si>
  <si>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</si>
  <si>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</si>
  <si>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</si>
  <si>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</si>
  <si>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</si>
  <si>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</si>
  <si>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</si>
  <si>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</si>
  <si>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</si>
  <si>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</si>
  <si>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</si>
  <si>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</si>
  <si>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</si>
  <si>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</si>
  <si>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</si>
  <si>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</si>
  <si>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</si>
  <si>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</si>
  <si>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</si>
  <si>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</si>
  <si>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</si>
  <si>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</si>
  <si>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</si>
  <si>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</si>
  <si>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</si>
  <si>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</si>
  <si>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</si>
  <si>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</si>
  <si>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</si>
  <si>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</si>
  <si>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</si>
  <si>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</si>
  <si>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</si>
  <si>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</si>
  <si>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</si>
  <si>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</si>
  <si>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</si>
  <si>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</si>
  <si>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</si>
  <si>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</si>
  <si>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</si>
  <si>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</si>
  <si>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</si>
  <si>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</si>
  <si>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</si>
  <si>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</si>
  <si>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</si>
  <si>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</si>
  <si>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</si>
  <si>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</si>
  <si>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</si>
  <si>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</si>
  <si>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</si>
  <si>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</si>
  <si>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</si>
  <si>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</si>
  <si>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</si>
  <si>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</si>
  <si>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</si>
  <si>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</si>
  <si>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</si>
  <si>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</si>
  <si>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</si>
  <si>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</si>
  <si>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</si>
  <si>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</si>
  <si>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</si>
  <si>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</si>
  <si>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</si>
  <si>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</si>
  <si>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</si>
  <si>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</si>
  <si>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</si>
  <si>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</si>
  <si>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</si>
  <si>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</si>
  <si>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</si>
  <si>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</si>
  <si>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</si>
  <si>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</si>
  <si>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</si>
  <si>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</si>
  <si>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</si>
  <si>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</si>
  <si>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</si>
  <si>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</si>
  <si>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</si>
  <si>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</si>
  <si>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</si>
  <si>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</si>
  <si>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</si>
  <si>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</si>
  <si>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</si>
  <si>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</si>
  <si>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</si>
  <si>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</si>
  <si>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</si>
  <si>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</si>
  <si>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</si>
  <si>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</si>
  <si>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</si>
  <si>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</si>
  <si>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</si>
  <si>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</si>
  <si>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</si>
  <si>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</si>
  <si>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</si>
  <si>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</si>
  <si>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</si>
  <si>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</si>
  <si>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</si>
  <si>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</si>
  <si>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</si>
  <si>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</si>
  <si>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</si>
  <si>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</si>
  <si>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</si>
  <si>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</si>
  <si>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</si>
  <si>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</si>
  <si>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</si>
  <si>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</si>
  <si>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</si>
  <si>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</si>
  <si>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</si>
  <si>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</si>
  <si>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</si>
  <si>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</si>
  <si>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</si>
  <si>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</si>
  <si>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</si>
  <si>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</si>
  <si>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</si>
  <si>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</si>
  <si>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</si>
  <si>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</si>
  <si>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</si>
  <si>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</si>
  <si>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</si>
  <si>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</si>
  <si>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</si>
  <si>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</si>
  <si>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</si>
  <si>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</si>
  <si>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</si>
  <si>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</si>
  <si>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</si>
  <si>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</si>
  <si>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</si>
  <si>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</si>
  <si>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</si>
  <si>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</si>
  <si>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</si>
  <si>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</si>
  <si>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</si>
  <si>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</si>
  <si>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</si>
  <si>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</si>
  <si>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</si>
  <si>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</si>
  <si>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</si>
  <si>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</si>
  <si>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</si>
  <si>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</si>
  <si>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</si>
  <si>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</si>
  <si>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</si>
  <si>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</si>
  <si>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</si>
  <si>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</si>
  <si>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</si>
  <si>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</si>
  <si>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</si>
  <si>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</si>
  <si>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</si>
  <si>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</si>
  <si>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</si>
  <si>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</si>
  <si>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</si>
  <si>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</si>
  <si>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</si>
  <si>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</si>
  <si>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</si>
  <si>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</si>
  <si>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</si>
  <si>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</si>
  <si>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</si>
  <si>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</si>
  <si>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</si>
  <si>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</si>
  <si>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</si>
  <si>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</si>
  <si>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</si>
  <si>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</si>
  <si>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</si>
  <si>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</si>
  <si>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</si>
  <si>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</si>
  <si>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</si>
  <si>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</si>
  <si>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</si>
  <si>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</si>
  <si>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</si>
  <si>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</si>
  <si>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</si>
  <si>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</si>
  <si>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</si>
  <si>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</si>
  <si>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</si>
  <si>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</si>
  <si>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</si>
  <si>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</si>
  <si>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</si>
  <si>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</si>
  <si>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</si>
  <si>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</si>
  <si>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</si>
  <si>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</si>
  <si>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</si>
  <si>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</si>
  <si>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</si>
  <si>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</si>
  <si>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</si>
  <si>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</si>
  <si>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</si>
  <si>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</si>
  <si>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</si>
  <si>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</si>
  <si>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</si>
  <si>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</si>
  <si>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</si>
  <si>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</si>
  <si>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</si>
  <si>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</si>
  <si>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</si>
  <si>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</si>
  <si>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</si>
  <si>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</si>
  <si>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</si>
  <si>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</si>
  <si>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</si>
  <si>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</si>
  <si>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</si>
  <si>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</si>
  <si>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</si>
  <si>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</si>
  <si>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</si>
  <si>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</si>
  <si>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</si>
  <si>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</si>
  <si>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</si>
  <si>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</si>
  <si>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</si>
  <si>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</si>
  <si>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</si>
  <si>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</si>
  <si>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</si>
  <si>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</si>
  <si>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</si>
  <si>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</si>
  <si>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</si>
  <si>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</si>
  <si>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</si>
  <si>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</si>
  <si>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</si>
  <si>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</si>
  <si>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</si>
  <si>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</si>
  <si>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</si>
  <si>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</si>
  <si>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</si>
  <si>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</si>
  <si>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</si>
  <si>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</si>
  <si>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</si>
  <si>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</si>
  <si>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</si>
  <si>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</si>
  <si>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</si>
  <si>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</si>
  <si>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</si>
  <si>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</si>
  <si>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</si>
  <si>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</si>
  <si>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</si>
  <si>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</si>
  <si>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</si>
  <si>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</si>
  <si>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</si>
  <si>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</si>
  <si>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</si>
  <si>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</si>
  <si>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</si>
  <si>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</si>
  <si>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</si>
  <si>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</si>
  <si>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</si>
  <si>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</si>
  <si>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</si>
  <si>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</si>
  <si>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</si>
  <si>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</si>
  <si>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</si>
  <si>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</si>
  <si>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</si>
  <si>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</si>
  <si>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</si>
  <si>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</si>
  <si>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</si>
  <si>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</si>
  <si>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</si>
  <si>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</si>
  <si>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</si>
  <si>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</si>
  <si>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</si>
  <si>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</si>
  <si>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</si>
  <si>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</si>
  <si>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</si>
  <si>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</si>
  <si>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</si>
  <si>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</si>
  <si>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</si>
  <si>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</si>
  <si>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</si>
  <si>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</si>
  <si>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</si>
  <si>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</si>
  <si>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</si>
  <si>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</si>
  <si>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</si>
  <si>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</si>
  <si>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</si>
  <si>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</si>
  <si>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</si>
  <si>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</si>
  <si>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</si>
  <si>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</si>
  <si>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</si>
  <si>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</si>
  <si>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</si>
  <si>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</si>
  <si>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</si>
  <si>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</si>
  <si>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</si>
  <si>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</si>
  <si>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</si>
  <si>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</si>
  <si>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</si>
  <si>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</si>
  <si>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</si>
  <si>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</si>
  <si>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</si>
  <si>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</si>
  <si>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</si>
  <si>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</si>
  <si>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</si>
  <si>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</si>
  <si>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</si>
  <si>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</si>
  <si>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</si>
  <si>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</si>
  <si>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</si>
  <si>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</si>
  <si>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</si>
  <si>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</si>
  <si>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</si>
  <si>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</si>
  <si>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</si>
  <si>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</si>
  <si>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</si>
  <si>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</si>
  <si>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</si>
  <si>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</si>
  <si>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</si>
  <si>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</si>
  <si>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</si>
  <si>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</si>
  <si>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</si>
  <si>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</si>
  <si>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</si>
  <si>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</si>
  <si>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</si>
  <si>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</si>
  <si>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</si>
  <si>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</si>
  <si>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</si>
  <si>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</si>
  <si>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</si>
  <si>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</si>
  <si>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</si>
  <si>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</si>
  <si>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</si>
  <si>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</si>
  <si>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</si>
  <si>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</si>
  <si>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</si>
  <si>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</si>
  <si>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</si>
  <si>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</si>
  <si>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</si>
  <si>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</si>
  <si>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</si>
  <si>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</si>
  <si>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</si>
  <si>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</si>
  <si>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</si>
  <si>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</si>
  <si>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</si>
  <si>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</si>
  <si>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</si>
  <si>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</si>
  <si>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</si>
  <si>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</si>
  <si>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</si>
  <si>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</si>
  <si>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</si>
  <si>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</si>
  <si>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</si>
  <si>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</si>
  <si>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</si>
  <si>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</si>
  <si>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</si>
  <si>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</si>
  <si>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</si>
  <si>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</si>
  <si>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</si>
  <si>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</si>
  <si>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</si>
  <si>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</si>
  <si>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</si>
  <si>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</si>
  <si>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</si>
  <si>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</si>
  <si>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</si>
  <si>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</si>
  <si>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</si>
  <si>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</si>
  <si>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</si>
  <si>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</si>
  <si>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</si>
  <si>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</si>
  <si>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</si>
  <si>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</si>
  <si>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</si>
  <si>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</si>
  <si>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</si>
  <si>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</si>
  <si>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</si>
  <si>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</si>
  <si>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</si>
  <si>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</si>
  <si>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</si>
  <si>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</si>
  <si>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</si>
  <si>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</si>
  <si>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</si>
  <si>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</si>
  <si>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</si>
  <si>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</si>
  <si>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</si>
  <si>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</si>
  <si>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</si>
  <si>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</si>
  <si>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</si>
  <si>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</si>
  <si>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</si>
  <si>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</si>
  <si>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</si>
  <si>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</si>
  <si>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</si>
  <si>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</si>
  <si>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</si>
  <si>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</si>
  <si>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</si>
  <si>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</si>
  <si>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</si>
  <si>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</si>
  <si>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</si>
  <si>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</si>
  <si>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</si>
  <si>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</si>
  <si>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</si>
  <si>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</si>
  <si>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</si>
  <si>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</si>
  <si>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</si>
  <si>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</si>
  <si>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</si>
  <si>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</si>
  <si>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</si>
  <si>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</si>
  <si>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</si>
  <si>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</si>
  <si>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</si>
  <si>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</si>
  <si>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</si>
  <si>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</si>
  <si>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</si>
  <si>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</si>
  <si>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</si>
  <si>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</si>
  <si>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</si>
  <si>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</si>
  <si>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</si>
  <si>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</si>
  <si>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</si>
  <si>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</si>
  <si>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</si>
  <si>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</si>
  <si>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</si>
  <si>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</si>
  <si>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</si>
  <si>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</si>
  <si>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</si>
  <si>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</si>
  <si>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</si>
  <si>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</si>
  <si>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</si>
  <si>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</si>
  <si>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</si>
  <si>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</si>
  <si>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</si>
  <si>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</si>
  <si>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</si>
  <si>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</si>
  <si>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</si>
  <si>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</si>
  <si>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</si>
  <si>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</si>
  <si>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</si>
  <si>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</si>
  <si>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</si>
  <si>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</si>
  <si>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</si>
  <si>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</si>
  <si>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</si>
  <si>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</si>
  <si>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</si>
  <si>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</si>
  <si>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</si>
  <si>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</si>
  <si>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</si>
  <si>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</si>
  <si>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</si>
  <si>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</si>
  <si>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</si>
  <si>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</si>
  <si>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</si>
  <si>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</si>
  <si>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</si>
  <si>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</si>
  <si>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</si>
  <si>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</si>
  <si>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</si>
  <si>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</si>
  <si>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</si>
  <si>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</si>
  <si>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</si>
  <si>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</si>
  <si>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</si>
  <si>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</si>
  <si>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</si>
  <si>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</si>
  <si>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</si>
  <si>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</si>
  <si>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</si>
  <si>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</si>
  <si>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</si>
  <si>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</si>
  <si>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</si>
  <si>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</si>
  <si>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</si>
  <si>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</si>
  <si>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</si>
  <si>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</si>
  <si>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</si>
  <si>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</si>
  <si>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</si>
  <si>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</si>
  <si>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</si>
  <si>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</si>
  <si>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</si>
  <si>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</si>
  <si>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</si>
  <si>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</si>
  <si>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</si>
  <si>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</si>
  <si>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</si>
  <si>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</si>
  <si>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</si>
  <si>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</si>
  <si>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</si>
  <si>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</si>
  <si>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</si>
  <si>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</si>
  <si>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</si>
  <si>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</si>
  <si>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</si>
  <si>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</si>
  <si>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</si>
  <si>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</si>
  <si>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</si>
  <si>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</si>
  <si>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</si>
  <si>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</si>
  <si>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</si>
  <si>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</si>
  <si>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</si>
  <si>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</si>
  <si>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</si>
  <si>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</si>
  <si>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</si>
  <si>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</si>
  <si>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</si>
  <si>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</si>
  <si>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</si>
  <si>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</si>
  <si>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</si>
  <si>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</si>
  <si>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</si>
  <si>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</si>
  <si>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</si>
  <si>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</si>
  <si>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</si>
  <si>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</si>
  <si>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</si>
  <si>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</si>
  <si>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</si>
  <si>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</si>
  <si>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</si>
  <si>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</si>
  <si>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</si>
  <si>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</si>
  <si>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</si>
  <si>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</si>
  <si>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</si>
  <si>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</si>
  <si>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</si>
  <si>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</si>
  <si>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</si>
  <si>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</si>
  <si>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</si>
  <si>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</si>
  <si>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</si>
  <si>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</si>
  <si>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</si>
  <si>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</si>
  <si>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</si>
  <si>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</si>
  <si>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</si>
  <si>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</si>
  <si>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</si>
  <si>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</si>
  <si>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</si>
  <si>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</si>
  <si>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</si>
  <si>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</si>
  <si>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</si>
  <si>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</si>
  <si>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</si>
  <si>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</si>
  <si>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</si>
  <si>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</si>
  <si>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</si>
  <si>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</si>
  <si>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</si>
  <si>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</si>
  <si>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</si>
  <si>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</si>
  <si>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</si>
  <si>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</si>
  <si>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</si>
  <si>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</si>
  <si>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</si>
  <si>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</si>
  <si>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</si>
  <si>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</si>
  <si>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</si>
  <si>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</si>
  <si>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</si>
  <si>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</si>
  <si>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</si>
  <si>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</si>
  <si>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</si>
  <si>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</si>
  <si>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</si>
  <si>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</si>
  <si>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</si>
  <si>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</si>
  <si>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</si>
  <si>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</si>
  <si>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</si>
  <si>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</si>
  <si>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</si>
  <si>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</si>
  <si>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</si>
  <si>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</si>
  <si>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</si>
  <si>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</si>
  <si>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</si>
  <si>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</si>
  <si>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</si>
  <si>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</si>
  <si>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</si>
  <si>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</si>
  <si>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</si>
  <si>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</si>
  <si>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</si>
  <si>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</si>
  <si>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</si>
  <si>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</si>
  <si>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</si>
  <si>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</si>
  <si>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</si>
  <si>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</si>
  <si>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</si>
  <si>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</si>
  <si>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</si>
  <si>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</si>
  <si>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</si>
  <si>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</si>
  <si>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</si>
  <si>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</si>
  <si>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</si>
  <si>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</si>
  <si>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</si>
  <si>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</si>
  <si>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</si>
  <si>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</si>
  <si>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</si>
  <si>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</si>
  <si>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</si>
  <si>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</si>
  <si>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</si>
  <si>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</si>
  <si>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</si>
  <si>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</si>
  <si>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</si>
  <si>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</si>
  <si>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</si>
  <si>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</si>
  <si>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</si>
  <si>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</si>
  <si>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</si>
  <si>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</si>
  <si>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</si>
  <si>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</si>
  <si>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</si>
  <si>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</si>
  <si>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</si>
  <si>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</si>
  <si>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</si>
  <si>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</si>
  <si>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</si>
  <si>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</si>
  <si>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</si>
  <si>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</si>
  <si>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</si>
  <si>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</si>
  <si>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</si>
  <si>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</si>
  <si>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</si>
  <si>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</si>
  <si>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</si>
  <si>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</si>
  <si>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</si>
  <si>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</si>
  <si>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</si>
  <si>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</si>
  <si>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</si>
  <si>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</si>
  <si>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</si>
  <si>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</si>
  <si>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</si>
  <si>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</si>
  <si>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</si>
  <si>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</si>
  <si>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</si>
  <si>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</si>
  <si>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</si>
  <si>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</si>
  <si>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</si>
  <si>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</si>
  <si>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</si>
  <si>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</si>
  <si>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</si>
  <si>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</si>
  <si>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</si>
  <si>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</si>
  <si>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</si>
  <si>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</si>
  <si>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</si>
  <si>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</si>
  <si>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</si>
  <si>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</si>
  <si>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</si>
  <si>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</si>
  <si>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</si>
  <si>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</si>
  <si>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</si>
  <si>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</si>
  <si>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</si>
  <si>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</si>
  <si>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</si>
  <si>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</si>
  <si>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</si>
  <si>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</si>
  <si>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</si>
  <si>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</si>
  <si>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</si>
  <si>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</si>
  <si>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</si>
  <si>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</si>
  <si>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</si>
  <si>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</si>
  <si>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</si>
  <si>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</si>
  <si>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</si>
  <si>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</si>
  <si>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</si>
  <si>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</si>
  <si>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</si>
  <si>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</si>
  <si>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</si>
  <si>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</si>
  <si>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</si>
  <si>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</si>
  <si>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</si>
  <si>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</si>
  <si>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</si>
  <si>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</si>
  <si>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</si>
  <si>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</si>
  <si>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</si>
  <si>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</si>
  <si>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</si>
  <si>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</si>
  <si>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</si>
  <si>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</si>
  <si>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</si>
  <si>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</si>
  <si>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</si>
  <si>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</si>
  <si>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</si>
  <si>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</si>
  <si>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</si>
  <si>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</si>
  <si>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</si>
  <si>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</si>
  <si>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</si>
  <si>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</si>
  <si>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</si>
  <si>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</si>
  <si>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</si>
  <si>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</si>
  <si>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</si>
  <si>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</si>
  <si>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</si>
  <si>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</si>
  <si>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</si>
  <si>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</si>
  <si>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</si>
  <si>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</si>
  <si>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</si>
  <si>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</si>
  <si>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</si>
  <si>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</si>
  <si>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</si>
  <si>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</si>
  <si>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</si>
  <si>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</si>
  <si>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</si>
  <si>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</si>
  <si>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</si>
  <si>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</si>
  <si>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</si>
  <si>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</si>
  <si>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</si>
  <si>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</si>
  <si>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</si>
  <si>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</si>
  <si>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</si>
  <si>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</si>
  <si>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</si>
  <si>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</si>
  <si>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</si>
  <si>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</si>
  <si>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</si>
  <si>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</si>
  <si>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</si>
  <si>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</si>
  <si>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</si>
  <si>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</si>
  <si>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</si>
  <si>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</si>
  <si>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</si>
  <si>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</si>
  <si>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</si>
  <si>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</si>
  <si>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</si>
  <si>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</si>
  <si>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</si>
  <si>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</si>
  <si>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</si>
  <si>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</si>
  <si>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</si>
  <si>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</si>
  <si>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</si>
  <si>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</si>
  <si>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</si>
  <si>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</si>
  <si>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</si>
  <si>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</si>
  <si>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</si>
  <si>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</si>
  <si>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</si>
  <si>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</si>
  <si>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</si>
  <si>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</si>
  <si>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</si>
  <si>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</si>
  <si>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</si>
  <si>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</si>
  <si>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</si>
  <si>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</si>
  <si>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</si>
  <si>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</si>
  <si>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</si>
  <si>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</si>
  <si>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</si>
  <si>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</si>
  <si>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</si>
  <si>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</si>
  <si>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</si>
  <si>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</si>
  <si>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</si>
  <si>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</si>
  <si>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</si>
  <si>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</si>
  <si>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</si>
  <si>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</si>
  <si>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</si>
  <si>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</si>
  <si>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</si>
  <si>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</si>
  <si>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</si>
  <si>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</si>
  <si>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</si>
  <si>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</si>
  <si>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</si>
  <si>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</si>
  <si>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</si>
  <si>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</si>
  <si>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</si>
  <si>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</si>
  <si>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</si>
  <si>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</si>
  <si>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</si>
  <si>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</si>
  <si>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</si>
  <si>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</si>
  <si>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</si>
  <si>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</si>
  <si>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</si>
  <si>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</si>
  <si>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</si>
  <si>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</si>
  <si>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</si>
  <si>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</si>
  <si>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</si>
  <si>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</si>
  <si>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</si>
  <si>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</si>
  <si>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</si>
  <si>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</si>
  <si>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</si>
  <si>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</si>
  <si>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</si>
  <si>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</si>
  <si>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</si>
  <si>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</si>
  <si>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</si>
  <si>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</si>
  <si>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</si>
  <si>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</si>
  <si>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</si>
  <si>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</si>
  <si>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</si>
  <si>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</si>
  <si>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</si>
  <si>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</si>
  <si>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</si>
  <si>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</si>
  <si>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</si>
  <si>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</si>
  <si>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</si>
  <si>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</si>
  <si>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</si>
  <si>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</si>
  <si>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</si>
  <si>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</si>
  <si>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</si>
  <si>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</si>
  <si>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</si>
  <si>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</si>
  <si>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</si>
  <si>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</si>
  <si>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</si>
  <si>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</si>
  <si>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</si>
  <si>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</si>
  <si>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</si>
  <si>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</si>
  <si>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</si>
  <si>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</si>
  <si>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</si>
  <si>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</si>
  <si>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</si>
  <si>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</si>
  <si>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</si>
  <si>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</si>
  <si>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</si>
  <si>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</si>
  <si>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</si>
  <si>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</si>
  <si>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</si>
  <si>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</si>
  <si>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</si>
  <si>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</si>
  <si>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</si>
  <si>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</si>
  <si>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</si>
  <si>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</si>
  <si>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</si>
  <si>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</si>
  <si>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</si>
  <si>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</si>
  <si>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</si>
  <si>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</si>
  <si>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</si>
  <si>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</si>
  <si>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</si>
  <si>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</si>
  <si>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</si>
  <si>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</si>
  <si>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</si>
  <si>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</si>
  <si>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</si>
  <si>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</si>
  <si>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</si>
  <si>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</si>
  <si>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</si>
  <si>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</si>
  <si>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</si>
  <si>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</si>
  <si>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</si>
  <si>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</si>
  <si>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</si>
  <si>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</si>
  <si>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</si>
  <si>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</si>
  <si>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</si>
  <si>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</si>
  <si>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</si>
  <si>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</si>
  <si>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</si>
  <si>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</si>
  <si>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</si>
  <si>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</si>
  <si>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</si>
  <si>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</si>
  <si>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</si>
  <si>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</si>
  <si>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</si>
  <si>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</si>
  <si>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</si>
  <si>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</si>
  <si>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</si>
  <si>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</si>
  <si>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</si>
  <si>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</si>
  <si>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</si>
  <si>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</si>
  <si>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</si>
  <si>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</si>
  <si>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</si>
  <si>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</si>
  <si>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</si>
  <si>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</si>
  <si>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</si>
  <si>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</si>
  <si>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</si>
  <si>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</si>
  <si>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</si>
  <si>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</si>
  <si>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</si>
  <si>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</si>
  <si>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</si>
  <si>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</si>
  <si>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</si>
  <si>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</si>
  <si>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</si>
  <si>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</si>
  <si>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</si>
  <si>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</si>
  <si>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</si>
  <si>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</si>
  <si>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</si>
  <si>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</si>
  <si>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</si>
  <si>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</si>
  <si>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</si>
  <si>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</si>
  <si>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</si>
  <si>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</si>
  <si>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</si>
  <si>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</si>
  <si>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</si>
  <si>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</si>
  <si>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</si>
  <si>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</si>
  <si>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</si>
  <si>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</si>
  <si>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</si>
  <si>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</si>
  <si>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</si>
  <si>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</si>
  <si>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</si>
  <si>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</si>
  <si>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</si>
  <si>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</si>
  <si>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</si>
  <si>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</si>
  <si>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</si>
  <si>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</si>
  <si>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</si>
  <si>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</si>
  <si>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</si>
  <si>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</si>
  <si>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</si>
  <si>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</si>
  <si>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</si>
  <si>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</si>
  <si>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</si>
  <si>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</si>
  <si>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</si>
  <si>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</si>
  <si>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</si>
  <si>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</si>
  <si>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</si>
  <si>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</si>
  <si>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</si>
  <si>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</si>
  <si>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</si>
  <si>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</si>
  <si>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</si>
  <si>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</si>
  <si>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</si>
  <si>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</si>
  <si>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</si>
  <si>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</si>
  <si>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</si>
  <si>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</si>
  <si>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</si>
  <si>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</si>
  <si>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</si>
  <si>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</si>
  <si>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</si>
  <si>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</si>
  <si>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</si>
  <si>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</si>
  <si>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</si>
  <si>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</si>
  <si>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</si>
  <si>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</si>
  <si>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</si>
  <si>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</si>
  <si>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</si>
  <si>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</si>
  <si>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</si>
  <si>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</si>
  <si>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</si>
  <si>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</si>
  <si>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</si>
  <si>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</si>
  <si>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</si>
  <si>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</si>
  <si>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</si>
  <si>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</si>
  <si>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</si>
  <si>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</si>
  <si>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</si>
  <si>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</si>
  <si>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</si>
  <si>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</si>
  <si>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</si>
  <si>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</si>
  <si>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</si>
  <si>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</si>
  <si>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</si>
  <si>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</si>
  <si>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</si>
  <si>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</si>
  <si>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</si>
  <si>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</si>
  <si>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</si>
  <si>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</si>
  <si>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</si>
  <si>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</si>
  <si>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</si>
  <si>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</si>
  <si>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</si>
  <si>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</si>
  <si>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</si>
  <si>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</si>
  <si>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</si>
  <si>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</si>
  <si>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</si>
  <si>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</si>
  <si>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</si>
  <si>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</si>
  <si>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</si>
  <si>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</si>
  <si>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</si>
  <si>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</si>
  <si>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</si>
  <si>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</si>
  <si>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</si>
  <si>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</si>
  <si>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</si>
  <si>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</si>
  <si>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</si>
  <si>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</si>
  <si>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</si>
  <si>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</si>
  <si>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</si>
  <si>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</si>
  <si>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</si>
  <si>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</si>
  <si>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</si>
  <si>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</si>
  <si>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</si>
  <si>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</si>
  <si>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</si>
  <si>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</si>
  <si>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</si>
  <si>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</si>
  <si>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</si>
  <si>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</si>
  <si>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</si>
  <si>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</si>
  <si>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</si>
  <si>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</si>
  <si>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</si>
  <si>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</si>
  <si>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</si>
  <si>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</si>
  <si>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</si>
  <si>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</si>
  <si>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</si>
  <si>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</si>
  <si>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</si>
  <si>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</si>
  <si>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</si>
  <si>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</si>
  <si>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</si>
  <si>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</si>
  <si>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</si>
  <si>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</si>
  <si>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</si>
  <si>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</si>
  <si>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</si>
  <si>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</si>
  <si>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</si>
  <si>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</si>
  <si>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</si>
  <si>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</si>
  <si>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</si>
  <si>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</si>
  <si>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</si>
  <si>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</si>
  <si>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</si>
  <si>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</si>
  <si>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</si>
  <si>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</si>
  <si>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</si>
  <si>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</si>
  <si>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</si>
  <si>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</si>
  <si>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</si>
  <si>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</si>
  <si>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</si>
  <si>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</si>
  <si>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</si>
  <si>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</si>
  <si>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</si>
  <si>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</si>
  <si>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</si>
  <si>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</si>
  <si>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</si>
  <si>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</si>
  <si>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</si>
  <si>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</si>
  <si>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</si>
  <si>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</si>
  <si>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</si>
  <si>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</si>
  <si>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</si>
  <si>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</si>
  <si>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</si>
  <si>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</si>
  <si>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</si>
  <si>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</si>
  <si>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</si>
  <si>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</si>
  <si>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</si>
  <si>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</si>
  <si>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</si>
  <si>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</si>
  <si>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</si>
  <si>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</si>
  <si>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</si>
  <si>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</si>
  <si>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</si>
  <si>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</si>
  <si>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</si>
  <si>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</si>
  <si>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</si>
  <si>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</si>
  <si>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</si>
  <si>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</si>
  <si>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</si>
  <si>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</si>
  <si>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</si>
  <si>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</si>
  <si>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</si>
  <si>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</si>
  <si>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</si>
  <si>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</si>
  <si>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</si>
  <si>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</si>
  <si>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</si>
  <si>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</si>
  <si>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</si>
  <si>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</si>
  <si>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</si>
  <si>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</si>
  <si>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</si>
  <si>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</si>
  <si>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</si>
  <si>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</si>
  <si>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</si>
  <si>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</si>
  <si>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</si>
  <si>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</si>
  <si>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</si>
  <si>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</si>
  <si>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</si>
  <si>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</si>
  <si>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</si>
  <si>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</si>
  <si>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</si>
  <si>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</si>
  <si>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</si>
  <si>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</si>
  <si>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</si>
  <si>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</si>
  <si>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</si>
  <si>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</si>
  <si>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</si>
  <si>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</si>
  <si>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</si>
  <si>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</si>
  <si>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</si>
  <si>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</si>
  <si>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</si>
  <si>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</si>
  <si>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</si>
  <si>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</si>
  <si>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</si>
  <si>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</si>
  <si>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</si>
  <si>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</si>
  <si>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</si>
  <si>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</si>
  <si>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</si>
  <si>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</si>
  <si>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</si>
  <si>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</si>
  <si>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</si>
  <si>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</si>
  <si>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</si>
  <si>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</si>
  <si>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</si>
  <si>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</si>
  <si>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</si>
  <si>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</si>
  <si>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</si>
  <si>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</si>
  <si>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</si>
  <si>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</si>
  <si>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</si>
  <si>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</si>
  <si>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</si>
  <si>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</si>
  <si>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</si>
  <si>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</si>
  <si>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</si>
  <si>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</si>
  <si>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</si>
  <si>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</si>
  <si>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</si>
  <si>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</si>
  <si>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</si>
  <si>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</si>
  <si>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</si>
  <si>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</si>
  <si>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</si>
  <si>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</si>
  <si>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</si>
  <si>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</si>
  <si>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</si>
  <si>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</si>
  <si>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</si>
  <si>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</si>
  <si>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</si>
  <si>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</si>
  <si>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</si>
  <si>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</si>
  <si>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</si>
  <si>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</si>
  <si>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</si>
  <si>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</si>
  <si>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</si>
  <si>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</si>
  <si>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</si>
  <si>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</si>
  <si>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</si>
  <si>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</si>
  <si>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</si>
  <si>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</si>
  <si>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</si>
  <si>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</si>
  <si>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</si>
  <si>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</si>
  <si>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</si>
  <si>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</si>
  <si>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</si>
  <si>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</si>
  <si>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</si>
  <si>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</si>
  <si>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</si>
  <si>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</si>
  <si>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</si>
  <si>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</si>
  <si>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</si>
  <si>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</si>
  <si>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</si>
  <si>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</si>
  <si>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</si>
  <si>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</si>
  <si>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</si>
  <si>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</si>
  <si>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</si>
  <si>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</si>
  <si>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</si>
  <si>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</si>
  <si>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</si>
  <si>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</si>
  <si>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</si>
  <si>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</si>
  <si>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</si>
  <si>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</si>
  <si>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</si>
  <si>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</si>
  <si>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</si>
  <si>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</si>
  <si>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</si>
  <si>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</si>
  <si>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</si>
  <si>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</si>
  <si>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</si>
  <si>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</si>
  <si>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</si>
  <si>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</si>
  <si>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</si>
  <si>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</si>
  <si>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</si>
  <si>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</si>
  <si>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</si>
  <si>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</si>
  <si>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</si>
  <si>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</si>
  <si>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</si>
  <si>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</si>
  <si>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</si>
  <si>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</si>
  <si>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</si>
  <si>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</si>
  <si>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</si>
  <si>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</si>
  <si>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</si>
  <si>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</si>
  <si>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</si>
  <si>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</si>
  <si>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</si>
  <si>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</si>
  <si>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</si>
  <si>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</si>
  <si>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</si>
  <si>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</si>
  <si>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</si>
  <si>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</si>
  <si>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</si>
  <si>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</si>
  <si>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</si>
  <si>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</si>
  <si>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</si>
  <si>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</si>
  <si>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</si>
  <si>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</si>
  <si>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</si>
  <si>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</si>
  <si>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</si>
  <si>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</si>
  <si>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</si>
  <si>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</si>
  <si>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</si>
  <si>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</si>
  <si>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</si>
  <si>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</si>
  <si>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</si>
  <si>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</si>
  <si>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</si>
  <si>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</si>
  <si>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</si>
  <si>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</si>
  <si>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</si>
  <si>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</si>
  <si>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</si>
  <si>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</si>
  <si>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</si>
  <si>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</si>
  <si>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</si>
  <si>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</si>
  <si>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</si>
  <si>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</si>
  <si>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</si>
  <si>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</si>
  <si>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</si>
  <si>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</si>
  <si>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</si>
  <si>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</si>
  <si>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</si>
  <si>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</si>
  <si>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</si>
  <si>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</si>
  <si>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</si>
  <si>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</si>
  <si>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</si>
  <si>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</si>
  <si>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</si>
  <si>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</si>
  <si>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</si>
  <si>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</si>
  <si>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</si>
  <si>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</si>
  <si>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</si>
  <si>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</si>
  <si>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</si>
  <si>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</si>
  <si>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</si>
  <si>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</si>
  <si>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</si>
  <si>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</si>
  <si>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</si>
  <si>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</si>
  <si>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</si>
  <si>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</si>
  <si>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</si>
  <si>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</si>
  <si>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</si>
  <si>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</si>
  <si>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</si>
  <si>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</si>
  <si>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</si>
  <si>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</si>
  <si>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</si>
  <si>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</si>
  <si>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</si>
  <si>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</si>
  <si>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</si>
  <si>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</si>
  <si>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</si>
  <si>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</si>
  <si>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</si>
  <si>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</si>
  <si>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</si>
  <si>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</si>
  <si>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</si>
  <si>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</si>
  <si>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</si>
  <si>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</si>
  <si>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</si>
  <si>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</si>
  <si>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</si>
  <si>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</si>
  <si>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</si>
  <si>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</si>
  <si>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</si>
  <si>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</si>
  <si>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</si>
  <si>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</si>
  <si>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</si>
  <si>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</si>
  <si>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</si>
  <si>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</si>
  <si>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</si>
  <si>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</si>
  <si>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</si>
  <si>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</si>
  <si>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</si>
  <si>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</si>
  <si>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</si>
  <si>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</si>
  <si>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</si>
  <si>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</si>
  <si>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</si>
  <si>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</si>
  <si>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</si>
  <si>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</si>
  <si>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</si>
  <si>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</si>
  <si>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</si>
  <si>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</si>
  <si>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</si>
  <si>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</si>
  <si>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</si>
  <si>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</si>
  <si>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</si>
  <si>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</si>
  <si>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</si>
  <si>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</si>
  <si>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</si>
  <si>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</si>
  <si>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</si>
  <si>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</si>
  <si>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</si>
  <si>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</si>
  <si>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</si>
  <si>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</si>
  <si>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</si>
  <si>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</si>
  <si>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</si>
  <si>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</si>
  <si>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</si>
  <si>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</si>
  <si>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</si>
  <si>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</si>
  <si>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</si>
  <si>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</si>
  <si>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</si>
  <si>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</si>
  <si>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</si>
  <si>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</si>
  <si>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</si>
  <si>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</si>
  <si>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</si>
  <si>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</si>
  <si>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</si>
  <si>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</si>
  <si>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</si>
  <si>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</si>
  <si>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</si>
  <si>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</si>
  <si>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</si>
  <si>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</si>
  <si>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</si>
  <si>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</si>
  <si>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</si>
  <si>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</si>
  <si>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</si>
  <si>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</si>
  <si>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</si>
  <si>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</si>
  <si>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</si>
  <si>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</si>
  <si>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</si>
  <si>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</si>
  <si>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</si>
  <si>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</si>
  <si>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</si>
  <si>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</si>
  <si>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</si>
  <si>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</si>
  <si>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</si>
  <si>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</si>
  <si>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</si>
  <si>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</si>
  <si>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</si>
  <si>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</si>
  <si>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</si>
  <si>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</si>
  <si>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</si>
  <si>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</si>
  <si>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</si>
  <si>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</si>
  <si>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</si>
  <si>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</si>
  <si>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</si>
  <si>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</si>
  <si>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</si>
  <si>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</si>
  <si>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</si>
  <si>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</si>
  <si>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</si>
  <si>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</si>
  <si>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</si>
  <si>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</si>
  <si>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</si>
  <si>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</si>
  <si>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</si>
  <si>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</si>
  <si>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</si>
  <si>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</si>
  <si>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</si>
  <si>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</si>
  <si>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</si>
  <si>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</si>
  <si>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</si>
  <si>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</si>
  <si>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</si>
  <si>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</si>
  <si>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</si>
  <si>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</si>
  <si>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</si>
  <si>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</si>
  <si>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</si>
  <si>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</si>
  <si>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</si>
  <si>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</si>
  <si>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</si>
  <si>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</si>
  <si>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</si>
  <si>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</si>
  <si>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</si>
  <si>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</si>
  <si>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</si>
  <si>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</si>
  <si>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</si>
  <si>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</si>
  <si>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</si>
  <si>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</si>
  <si>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</si>
  <si>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</si>
  <si>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</si>
  <si>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</si>
  <si>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</si>
  <si>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</si>
  <si>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</si>
  <si>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</si>
  <si>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</si>
  <si>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</si>
  <si>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</si>
  <si>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</si>
  <si>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</si>
  <si>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</si>
  <si>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</si>
  <si>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</si>
  <si>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</si>
  <si>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</si>
  <si>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</si>
  <si>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</si>
  <si>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</si>
  <si>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</si>
  <si>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</si>
  <si>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</si>
  <si>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</si>
  <si>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</si>
  <si>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</si>
  <si>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</si>
  <si>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</si>
  <si>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</si>
  <si>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</si>
  <si>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</si>
  <si>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</si>
  <si>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</si>
  <si>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</si>
  <si>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</si>
  <si>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</si>
  <si>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</si>
  <si>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</si>
  <si>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</si>
  <si>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</si>
  <si>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</si>
  <si>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</si>
  <si>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</si>
  <si>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</si>
  <si>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</si>
  <si>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</si>
  <si>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</si>
  <si>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</si>
  <si>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</si>
  <si>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</si>
  <si>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</si>
  <si>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</si>
  <si>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</si>
  <si>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</si>
  <si>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</si>
  <si>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</si>
  <si>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</si>
  <si>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</si>
  <si>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</si>
  <si>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</si>
  <si>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</si>
  <si>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</si>
  <si>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</si>
  <si>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</si>
  <si>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</si>
  <si>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</si>
  <si>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</si>
  <si>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</si>
  <si>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</si>
  <si>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</si>
  <si>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</si>
  <si>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</si>
  <si>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</si>
  <si>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</si>
  <si>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</si>
  <si>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</si>
  <si>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</si>
  <si>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</si>
  <si>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</si>
  <si>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</si>
  <si>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</si>
  <si>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</si>
  <si>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</si>
  <si>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</si>
  <si>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</si>
  <si>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</si>
  <si>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</si>
  <si>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</si>
  <si>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</si>
  <si>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</si>
  <si>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</si>
  <si>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</si>
  <si>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</si>
  <si>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</si>
  <si>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</si>
  <si>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</si>
  <si>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</si>
  <si>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</si>
  <si>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</si>
  <si>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</si>
  <si>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</si>
  <si>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</si>
  <si>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</si>
  <si>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</si>
  <si>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</si>
  <si>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</si>
  <si>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</si>
  <si>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</si>
  <si>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</si>
  <si>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</si>
  <si>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</si>
  <si>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</si>
  <si>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</si>
  <si>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</si>
  <si>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</si>
  <si>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</si>
  <si>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</si>
  <si>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</si>
  <si>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</si>
  <si>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</si>
  <si>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</si>
  <si>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</si>
  <si>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</si>
  <si>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</si>
  <si>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</si>
  <si>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</si>
  <si>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</si>
  <si>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</si>
  <si>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</si>
  <si>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</si>
  <si>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</si>
  <si>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</si>
  <si>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</si>
  <si>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</si>
  <si>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</si>
  <si>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</si>
  <si>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</si>
  <si>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</si>
  <si>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</si>
  <si>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</si>
  <si>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</si>
  <si>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</si>
  <si>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</si>
  <si>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</si>
  <si>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</si>
  <si>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</si>
  <si>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</si>
  <si>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</si>
  <si>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</si>
  <si>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</si>
  <si>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</si>
  <si>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</si>
  <si>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</si>
  <si>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</si>
  <si>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</si>
  <si>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</si>
  <si>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</si>
  <si>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</si>
  <si>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</si>
  <si>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</si>
  <si>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</si>
  <si>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</si>
  <si>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</si>
  <si>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</si>
  <si>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</si>
  <si>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</si>
  <si>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</si>
  <si>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</si>
  <si>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</si>
  <si>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</si>
  <si>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</si>
  <si>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</si>
  <si>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</si>
  <si>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</si>
  <si>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</si>
  <si>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</si>
  <si>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</si>
  <si>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</si>
  <si>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</si>
  <si>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</si>
  <si>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</si>
  <si>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</si>
  <si>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</si>
  <si>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</si>
  <si>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</si>
  <si>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</si>
  <si>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</si>
  <si>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</si>
  <si>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</si>
  <si>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</si>
  <si>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</si>
  <si>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</si>
  <si>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</si>
  <si>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</si>
  <si>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</si>
  <si>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</si>
  <si>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</si>
  <si>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</si>
  <si>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</si>
  <si>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</si>
  <si>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</si>
  <si>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</si>
  <si>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</si>
  <si>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</si>
  <si>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</si>
  <si>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</si>
  <si>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</si>
  <si>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</si>
  <si>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</si>
  <si>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</si>
  <si>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</si>
  <si>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</si>
  <si>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</si>
  <si>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</si>
  <si>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</si>
  <si>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</si>
  <si>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</si>
  <si>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</si>
  <si>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</si>
  <si>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</si>
  <si>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</si>
  <si>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</si>
  <si>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</si>
  <si>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</si>
  <si>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</si>
  <si>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</si>
  <si>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</si>
  <si>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</si>
  <si>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</si>
  <si>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</si>
  <si>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</si>
  <si>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</si>
  <si>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</si>
  <si>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</si>
  <si>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</si>
  <si>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</si>
  <si>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</si>
  <si>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</si>
  <si>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</si>
  <si>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</si>
  <si>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</si>
  <si>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</si>
  <si>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</si>
  <si>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</si>
  <si>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</si>
  <si>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</si>
  <si>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</si>
  <si>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</si>
  <si>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</si>
  <si>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</si>
  <si>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</si>
  <si>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</si>
  <si>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</si>
  <si>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</si>
  <si>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</si>
  <si>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</si>
  <si>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</si>
  <si>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</si>
  <si>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</si>
  <si>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</si>
  <si>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</si>
  <si>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</si>
  <si>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</si>
  <si>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</si>
  <si>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</si>
  <si>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</si>
  <si>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</si>
  <si>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</si>
  <si>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</si>
  <si>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</si>
  <si>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</si>
  <si>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</si>
  <si>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</si>
  <si>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</si>
  <si>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</si>
  <si>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</si>
  <si>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</si>
  <si>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</si>
  <si>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</si>
  <si>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</si>
  <si>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</si>
  <si>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</si>
  <si>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</si>
  <si>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</si>
  <si>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</si>
  <si>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</si>
  <si>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</si>
  <si>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</si>
  <si>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</si>
  <si>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</si>
  <si>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</si>
  <si>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</si>
  <si>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</si>
  <si>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</si>
  <si>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</si>
  <si>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</si>
  <si>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</si>
  <si>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</si>
  <si>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</si>
  <si>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</si>
  <si>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</si>
  <si>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</si>
  <si>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</si>
  <si>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</si>
  <si>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</si>
  <si>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</si>
  <si>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</si>
  <si>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</si>
  <si>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</si>
  <si>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</si>
  <si>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</si>
  <si>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</si>
  <si>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</si>
  <si>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</si>
  <si>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</si>
  <si>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</si>
  <si>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</si>
  <si>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</si>
  <si>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</si>
  <si>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</si>
  <si>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</si>
  <si>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</si>
  <si>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</si>
  <si>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</si>
  <si>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</si>
  <si>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</si>
  <si>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</si>
  <si>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</si>
  <si>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</si>
  <si>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</si>
  <si>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</si>
  <si>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</si>
  <si>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</si>
  <si>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</si>
  <si>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</si>
  <si>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</si>
  <si>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</si>
  <si>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</si>
  <si>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</si>
  <si>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</si>
  <si>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</si>
  <si>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</si>
  <si>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</si>
  <si>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</si>
  <si>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</si>
  <si>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</si>
  <si>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</si>
  <si>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</si>
  <si>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</si>
  <si>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</si>
  <si>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</si>
  <si>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</si>
  <si>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</si>
  <si>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</si>
  <si>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</si>
  <si>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</si>
  <si>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</si>
  <si>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</si>
  <si>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</si>
  <si>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</si>
  <si>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</si>
  <si>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</si>
  <si>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</si>
  <si>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</si>
  <si>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</si>
  <si>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</si>
  <si>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</si>
  <si>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</si>
  <si>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</si>
  <si>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</si>
  <si>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</si>
  <si>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</si>
  <si>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</si>
  <si>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</si>
  <si>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</si>
  <si>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</si>
  <si>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</si>
  <si>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</si>
  <si>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</si>
  <si>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</si>
  <si>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</si>
  <si>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</si>
  <si>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</si>
  <si>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</si>
  <si>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</si>
  <si>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</si>
  <si>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</si>
  <si>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</si>
  <si>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</si>
  <si>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</si>
  <si>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</si>
  <si>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</si>
  <si>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</si>
  <si>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</si>
  <si>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</si>
  <si>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</si>
  <si>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</si>
  <si>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</si>
  <si>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</si>
  <si>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</si>
  <si>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</si>
  <si>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</si>
  <si>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</si>
  <si>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</si>
  <si>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</si>
  <si>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</si>
  <si>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</si>
  <si>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</si>
  <si>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</si>
  <si>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</si>
  <si>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</si>
  <si>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</si>
  <si>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</si>
  <si>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</si>
  <si>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</si>
  <si>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</si>
  <si>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</si>
  <si>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</si>
  <si>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</si>
  <si>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</si>
  <si>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</si>
  <si>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</si>
  <si>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</si>
  <si>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</si>
  <si>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</si>
  <si>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</si>
  <si>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</si>
  <si>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</si>
  <si>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</si>
  <si>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</si>
  <si>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</si>
  <si>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</si>
  <si>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</si>
  <si>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</si>
  <si>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</si>
  <si>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</si>
  <si>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</si>
  <si>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</si>
  <si>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</si>
  <si>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</si>
  <si>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</si>
  <si>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</si>
  <si>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</si>
  <si>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</si>
  <si>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</si>
  <si>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</si>
  <si>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</si>
  <si>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</si>
  <si>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</si>
  <si>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</si>
  <si>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</si>
  <si>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</si>
  <si>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</si>
  <si>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</si>
  <si>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</si>
  <si>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</si>
  <si>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</si>
  <si>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</si>
  <si>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</si>
  <si>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</si>
  <si>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</si>
  <si>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</si>
  <si>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</si>
  <si>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</si>
  <si>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</si>
  <si>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</si>
  <si>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</si>
  <si>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</si>
  <si>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</si>
  <si>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</si>
  <si>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</si>
  <si>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</si>
  <si>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</si>
  <si>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</si>
  <si>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</si>
  <si>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</si>
  <si>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</si>
  <si>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</si>
  <si>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</si>
  <si>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</si>
  <si>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</si>
  <si>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</si>
  <si>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</si>
  <si>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</si>
  <si>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</si>
  <si>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</si>
  <si>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</si>
  <si>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</si>
  <si>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</si>
  <si>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</si>
  <si>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</si>
  <si>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</si>
  <si>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</si>
  <si>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</si>
  <si>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</si>
  <si>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</si>
  <si>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</si>
  <si>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</si>
  <si>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</si>
  <si>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</si>
  <si>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</si>
  <si>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</si>
  <si>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</si>
  <si>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</si>
  <si>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</si>
  <si>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</si>
  <si>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</si>
  <si>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</si>
  <si>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</si>
  <si>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</si>
  <si>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</si>
  <si>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</si>
  <si>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</si>
  <si>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</si>
  <si>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</si>
  <si>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</si>
  <si>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</si>
  <si>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</si>
  <si>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</si>
  <si>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</si>
  <si>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</si>
  <si>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</si>
  <si>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</si>
  <si>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</si>
  <si>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</si>
  <si>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</si>
  <si>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</si>
  <si>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</si>
  <si>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</si>
  <si>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</si>
  <si>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</si>
  <si>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</si>
  <si>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</si>
  <si>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</si>
  <si>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</si>
  <si>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</si>
  <si>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</si>
  <si>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</si>
  <si>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</si>
  <si>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</si>
  <si>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</si>
  <si>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</si>
  <si>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</si>
  <si>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</si>
  <si>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</si>
  <si>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</si>
  <si>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</si>
  <si>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</si>
  <si>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</si>
  <si>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</si>
  <si>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</si>
  <si>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</si>
  <si>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</si>
  <si>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</si>
  <si>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</si>
  <si>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</si>
  <si>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</si>
  <si>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</si>
  <si>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</si>
  <si>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</si>
  <si>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</si>
  <si>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</si>
  <si>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</si>
  <si>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</si>
  <si>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</si>
  <si>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</si>
  <si>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</si>
  <si>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</si>
  <si>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</si>
  <si>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</si>
  <si>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</si>
  <si>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</si>
  <si>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</si>
  <si>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</si>
  <si>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</si>
  <si>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</si>
  <si>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</si>
  <si>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</si>
  <si>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</si>
  <si>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</si>
  <si>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</si>
  <si>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</si>
  <si>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</si>
  <si>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</si>
  <si>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</si>
  <si>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</si>
  <si>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</si>
  <si>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</si>
  <si>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</si>
  <si>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</si>
  <si>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</si>
  <si>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</si>
  <si>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</si>
  <si>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</si>
  <si>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</si>
  <si>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</si>
  <si>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</si>
  <si>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</si>
  <si>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</si>
  <si>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</si>
  <si>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</si>
  <si>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</si>
  <si>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</si>
  <si>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</si>
  <si>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</si>
  <si>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</si>
  <si>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</si>
  <si>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</si>
  <si>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</si>
  <si>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</si>
  <si>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</si>
  <si>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</si>
  <si>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</si>
  <si>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</si>
  <si>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</si>
  <si>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</si>
  <si>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</si>
  <si>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</si>
  <si>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</si>
  <si>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</si>
  <si>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</si>
  <si>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</si>
  <si>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</si>
  <si>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</si>
  <si>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</si>
  <si>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</si>
  <si>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</si>
  <si>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</si>
  <si>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</si>
  <si>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</si>
  <si>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</si>
  <si>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</si>
  <si>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</si>
  <si>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</si>
  <si>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</si>
  <si>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</si>
  <si>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</si>
  <si>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</si>
  <si>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</si>
  <si>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</si>
  <si>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</si>
  <si>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</si>
  <si>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</si>
  <si>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</si>
  <si>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</si>
  <si>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</si>
  <si>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</si>
  <si>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</si>
  <si>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</si>
  <si>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</si>
  <si>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</si>
  <si>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</si>
  <si>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</si>
  <si>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</si>
  <si>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</si>
  <si>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</si>
  <si>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</si>
  <si>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</si>
  <si>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</si>
  <si>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</si>
  <si>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</si>
  <si>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</si>
  <si>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</si>
  <si>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</si>
  <si>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</si>
  <si>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</si>
  <si>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</si>
  <si>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</si>
  <si>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</si>
  <si>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</si>
  <si>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</si>
  <si>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</si>
  <si>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</si>
  <si>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</si>
  <si>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</si>
  <si>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</si>
  <si>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</si>
  <si>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</si>
  <si>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</si>
  <si>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</si>
  <si>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</si>
  <si>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</si>
  <si>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</si>
  <si>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</si>
  <si>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</si>
  <si>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</si>
  <si>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</si>
  <si>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</si>
  <si>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</si>
  <si>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</si>
  <si>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</si>
  <si>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</si>
  <si>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</si>
  <si>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</si>
  <si>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</si>
  <si>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</si>
  <si>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</si>
  <si>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</si>
  <si>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</si>
  <si>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</si>
  <si>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</si>
  <si>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</si>
  <si>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</si>
  <si>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</si>
  <si>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</si>
  <si>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</si>
  <si>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</si>
  <si>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</si>
  <si>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</si>
  <si>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</si>
  <si>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</si>
  <si>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</si>
  <si>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</si>
  <si>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</si>
  <si>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</si>
  <si>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</si>
  <si>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</si>
  <si>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</si>
  <si>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</si>
  <si>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</si>
  <si>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</si>
  <si>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</si>
  <si>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</si>
  <si>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</si>
  <si>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</si>
  <si>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</si>
  <si>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</si>
  <si>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</si>
  <si>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</si>
  <si>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</si>
  <si>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</si>
  <si>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</si>
  <si>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</si>
  <si>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</si>
  <si>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</si>
  <si>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</si>
  <si>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</si>
  <si>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</si>
  <si>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</si>
  <si>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</si>
  <si>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</si>
  <si>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</si>
  <si>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</si>
  <si>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</si>
  <si>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</si>
  <si>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</si>
  <si>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</si>
  <si>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</si>
  <si>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</si>
  <si>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</si>
  <si>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</si>
  <si>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</si>
  <si>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</si>
  <si>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</si>
  <si>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</si>
  <si>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</si>
  <si>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</si>
  <si>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</si>
  <si>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</si>
  <si>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</si>
  <si>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</si>
  <si>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</si>
  <si>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</si>
  <si>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</si>
  <si>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</si>
  <si>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</si>
  <si>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</si>
  <si>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</si>
  <si>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</si>
  <si>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</si>
  <si>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</si>
  <si>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</si>
  <si>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</si>
  <si>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</si>
  <si>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</si>
  <si>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</si>
  <si>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</si>
  <si>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</si>
  <si>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</si>
  <si>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</si>
  <si>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</si>
  <si>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</si>
  <si>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</si>
  <si>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</si>
  <si>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</si>
  <si>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</si>
  <si>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</si>
  <si>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</si>
  <si>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</si>
  <si>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</si>
  <si>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</si>
  <si>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</si>
  <si>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</si>
  <si>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</si>
  <si>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</si>
  <si>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</si>
  <si>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</si>
  <si>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</si>
  <si>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</si>
  <si>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</si>
  <si>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</si>
  <si>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</si>
  <si>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</si>
  <si>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</si>
  <si>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</si>
  <si>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</si>
  <si>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</si>
  <si>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</si>
  <si>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</si>
  <si>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</si>
  <si>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</si>
  <si>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</si>
  <si>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</si>
  <si>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</si>
  <si>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</si>
  <si>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</si>
  <si>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</si>
  <si>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</si>
  <si>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</si>
  <si>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</si>
  <si>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</si>
  <si>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</si>
  <si>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</si>
  <si>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</si>
  <si>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</si>
  <si>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</si>
  <si>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</si>
  <si>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</si>
  <si>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</si>
  <si>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</si>
  <si>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</si>
  <si>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</si>
  <si>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</si>
  <si>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</si>
  <si>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</si>
  <si>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</si>
  <si>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</si>
  <si>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</si>
  <si>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</si>
  <si>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</si>
  <si>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</si>
  <si>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</si>
  <si>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</si>
  <si>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</si>
  <si>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</si>
  <si>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</si>
  <si>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</si>
  <si>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</si>
  <si>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</si>
  <si>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</si>
  <si>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</si>
  <si>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</si>
  <si>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</si>
  <si>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</si>
  <si>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</si>
  <si>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</si>
  <si>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</si>
  <si>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</si>
  <si>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</si>
  <si>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</si>
  <si>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</si>
  <si>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</si>
  <si>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</si>
  <si>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</si>
  <si>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</si>
  <si>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</si>
  <si>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</si>
  <si>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</si>
  <si>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</si>
  <si>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</si>
  <si>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</si>
  <si>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</si>
  <si>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</si>
  <si>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</si>
  <si>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</si>
  <si>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</si>
  <si>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</si>
  <si>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</si>
  <si>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</si>
  <si>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</si>
  <si>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</si>
  <si>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</si>
  <si>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</si>
  <si>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</si>
  <si>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</si>
  <si>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</si>
  <si>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</si>
  <si>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</si>
  <si>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</si>
  <si>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</si>
  <si>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</si>
  <si>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</si>
  <si>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</si>
  <si>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</si>
  <si>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</si>
  <si>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</si>
  <si>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</si>
  <si>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</si>
  <si>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</si>
  <si>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</si>
  <si>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</si>
  <si>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</si>
  <si>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</si>
  <si>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</si>
  <si>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</si>
  <si>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</si>
  <si>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</si>
  <si>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</si>
  <si>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</si>
  <si>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</si>
  <si>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</si>
  <si>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</si>
  <si>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</si>
  <si>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</si>
  <si>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</si>
  <si>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</si>
  <si>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</si>
  <si>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</si>
  <si>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</si>
  <si>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</si>
  <si>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</si>
  <si>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</si>
  <si>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</si>
  <si>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</si>
  <si>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</si>
  <si>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</si>
  <si>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</si>
  <si>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</si>
  <si>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</si>
  <si>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</si>
  <si>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</si>
  <si>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</si>
  <si>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</si>
  <si>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</si>
  <si>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</si>
  <si>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</si>
  <si>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</si>
  <si>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</si>
  <si>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</si>
  <si>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</si>
  <si>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</si>
  <si>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</si>
  <si>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</si>
  <si>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</si>
  <si>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</si>
  <si>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</si>
  <si>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</si>
  <si>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</si>
  <si>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</si>
  <si>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</si>
  <si>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</si>
  <si>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</si>
  <si>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</si>
  <si>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</si>
  <si>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</si>
  <si>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</si>
  <si>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</si>
  <si>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</si>
  <si>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</si>
  <si>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</si>
  <si>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</si>
  <si>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</si>
  <si>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</si>
  <si>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</si>
  <si>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</si>
  <si>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</si>
  <si>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</si>
  <si>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</si>
  <si>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</si>
  <si>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</si>
  <si>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</si>
  <si>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</si>
  <si>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</si>
  <si>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</si>
  <si>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</si>
  <si>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</si>
  <si>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</si>
  <si>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</si>
  <si>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</si>
  <si>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</si>
  <si>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</si>
  <si>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</si>
  <si>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</si>
  <si>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</si>
  <si>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</si>
  <si>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</si>
  <si>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</si>
  <si>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</si>
  <si>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</si>
  <si>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</si>
  <si>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</si>
  <si>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</si>
  <si>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</si>
  <si>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</si>
  <si>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</si>
  <si>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</si>
  <si>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</si>
  <si>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</si>
  <si>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</si>
  <si>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</si>
  <si>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</si>
  <si>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</si>
  <si>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</si>
  <si>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</si>
  <si>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</si>
  <si>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</si>
  <si>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</si>
  <si>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</si>
  <si>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</si>
  <si>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</si>
  <si>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</si>
  <si>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</si>
  <si>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</si>
  <si>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</si>
  <si>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</si>
  <si>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</si>
  <si>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</si>
  <si>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</si>
  <si>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</si>
  <si>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</si>
  <si>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</si>
  <si>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</si>
  <si>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</si>
  <si>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</si>
  <si>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</si>
  <si>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</si>
  <si>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</si>
  <si>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</si>
  <si>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</si>
  <si>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</si>
  <si>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</si>
  <si>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</si>
  <si>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</si>
  <si>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</si>
  <si>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</si>
  <si>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</si>
  <si>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</si>
  <si>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</si>
  <si>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</si>
  <si>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</si>
  <si>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</si>
  <si>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</si>
  <si>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</si>
  <si>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</si>
  <si>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</si>
  <si>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</si>
  <si>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</si>
  <si>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</si>
  <si>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</si>
  <si>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</si>
  <si>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</si>
  <si>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</si>
  <si>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</si>
  <si>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</si>
  <si>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</si>
  <si>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</si>
  <si>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</si>
  <si>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</si>
  <si>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</si>
  <si>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</si>
  <si>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</si>
  <si>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</si>
  <si>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</si>
  <si>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</si>
  <si>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</si>
  <si>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</si>
  <si>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</si>
  <si>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</si>
  <si>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</si>
  <si>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</si>
  <si>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</si>
  <si>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</si>
  <si>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</si>
  <si>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</si>
  <si>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</si>
  <si>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</si>
  <si>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</si>
  <si>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</si>
  <si>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</si>
  <si>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</si>
  <si>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</si>
  <si>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</si>
  <si>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</si>
  <si>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</si>
  <si>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</si>
  <si>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</si>
  <si>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</si>
  <si>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</si>
  <si>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</si>
  <si>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</si>
  <si>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</si>
  <si>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</si>
  <si>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</si>
  <si>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</si>
  <si>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</si>
  <si>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</si>
  <si>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</si>
  <si>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</si>
  <si>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</si>
  <si>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</si>
  <si>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</si>
  <si>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</si>
  <si>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</si>
  <si>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</si>
  <si>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</si>
  <si>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</si>
  <si>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</si>
  <si>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</si>
  <si>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</si>
  <si>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</si>
  <si>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</si>
  <si>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</si>
  <si>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</si>
  <si>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</si>
  <si>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</si>
  <si>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</si>
  <si>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</si>
  <si>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</si>
  <si>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</si>
  <si>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</si>
  <si>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</si>
  <si>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</si>
  <si>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</si>
  <si>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</si>
  <si>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</si>
  <si>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</si>
  <si>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</si>
  <si>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</si>
  <si>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</si>
  <si>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</si>
  <si>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</si>
  <si>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</si>
  <si>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</si>
  <si>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</si>
  <si>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</si>
  <si>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</si>
  <si>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</si>
  <si>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</si>
  <si>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</si>
  <si>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</si>
  <si>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</si>
  <si>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</si>
  <si>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</si>
  <si>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</si>
  <si>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</si>
  <si>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</si>
  <si>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</si>
  <si>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</si>
  <si>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</si>
  <si>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</si>
  <si>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</si>
  <si>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</si>
  <si>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</si>
  <si>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</si>
  <si>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</si>
  <si>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</si>
  <si>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</si>
  <si>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</si>
  <si>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</si>
  <si>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</si>
  <si>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</si>
  <si>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</si>
  <si>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</si>
  <si>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</si>
  <si>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</si>
  <si>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</si>
  <si>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</si>
  <si>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</si>
  <si>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</si>
  <si>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</si>
  <si>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</si>
  <si>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</si>
  <si>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</si>
  <si>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</si>
  <si>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</si>
  <si>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</si>
  <si>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</si>
  <si>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</si>
  <si>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</si>
  <si>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</si>
  <si>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</si>
  <si>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</si>
  <si>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</si>
  <si>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</si>
  <si>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</si>
  <si>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</si>
  <si>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</si>
  <si>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</si>
  <si>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</si>
  <si>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</si>
  <si>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</si>
  <si>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</si>
  <si>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</si>
  <si>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</si>
  <si>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</si>
  <si>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</si>
  <si>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</si>
  <si>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</si>
  <si>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</si>
  <si>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</si>
  <si>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</si>
  <si>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</si>
  <si>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</si>
  <si>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</si>
  <si>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</si>
  <si>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</si>
  <si>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</si>
  <si>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</si>
  <si>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</si>
  <si>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</si>
  <si>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</si>
  <si>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</si>
  <si>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</si>
  <si>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</si>
  <si>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</si>
  <si>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</si>
  <si>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</si>
  <si>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</si>
  <si>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</si>
  <si>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</si>
  <si>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</si>
  <si>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</si>
  <si>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</si>
  <si>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</si>
  <si>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</si>
  <si>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</si>
  <si>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</si>
  <si>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</si>
  <si>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</si>
  <si>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</si>
  <si>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</si>
  <si>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</si>
  <si>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</si>
  <si>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</si>
  <si>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</si>
  <si>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</si>
  <si>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</si>
  <si>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</si>
  <si>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</si>
  <si>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</si>
  <si>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</si>
  <si>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</si>
  <si>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</si>
  <si>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</si>
  <si>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</si>
  <si>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</si>
  <si>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</si>
  <si>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</si>
  <si>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</si>
  <si>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</si>
  <si>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</si>
  <si>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</si>
  <si>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</si>
  <si>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</si>
  <si>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</si>
  <si>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</si>
  <si>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</si>
  <si>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</si>
  <si>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</si>
  <si>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</si>
  <si>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</si>
  <si>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</si>
  <si>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</si>
  <si>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</si>
  <si>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</si>
  <si>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</si>
  <si>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</si>
  <si>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</si>
  <si>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</si>
  <si>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</si>
  <si>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</si>
  <si>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</si>
  <si>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</si>
  <si>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</si>
  <si>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</si>
  <si>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</si>
  <si>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</si>
  <si>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</si>
  <si>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</si>
  <si>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</si>
  <si>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</si>
  <si>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</si>
  <si>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</si>
  <si>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</si>
  <si>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</si>
  <si>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</si>
  <si>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</si>
  <si>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</si>
  <si>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</si>
  <si>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</si>
  <si>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</si>
  <si>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</si>
  <si>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</si>
  <si>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</si>
  <si>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</si>
  <si>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</si>
  <si>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</si>
  <si>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</si>
  <si>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</si>
  <si>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</si>
  <si>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</si>
  <si>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</si>
  <si>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</si>
  <si>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</si>
  <si>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</si>
  <si>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</si>
  <si>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</si>
  <si>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</si>
  <si>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</si>
  <si>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</si>
  <si>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</si>
  <si>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</si>
  <si>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</si>
  <si>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</si>
  <si>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</si>
  <si>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</si>
  <si>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</si>
  <si>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</si>
  <si>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</si>
  <si>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</si>
  <si>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</si>
  <si>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</si>
  <si>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</si>
  <si>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</si>
  <si>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</si>
  <si>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</si>
  <si>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</si>
  <si>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</si>
  <si>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</si>
  <si>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</si>
  <si>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</si>
  <si>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</si>
  <si>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</si>
  <si>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</si>
  <si>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</si>
  <si>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</si>
  <si>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</si>
  <si>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</si>
  <si>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</si>
  <si>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</si>
  <si>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</si>
  <si>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</si>
  <si>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</si>
  <si>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</si>
  <si>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</si>
  <si>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</si>
  <si>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</si>
  <si>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</si>
  <si>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</si>
  <si>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</si>
  <si>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</si>
  <si>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</si>
  <si>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</si>
  <si>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</si>
  <si>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</si>
  <si>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</si>
  <si>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</si>
  <si>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</si>
  <si>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</si>
  <si>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</si>
  <si>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</si>
  <si>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</si>
  <si>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</si>
  <si>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</si>
  <si>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</si>
  <si>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</si>
  <si>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</si>
  <si>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</si>
  <si>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</si>
  <si>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</si>
  <si>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</si>
  <si>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</si>
  <si>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</si>
  <si>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</si>
  <si>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</si>
  <si>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</si>
  <si>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</si>
  <si>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</si>
  <si>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</si>
  <si>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</si>
  <si>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</si>
  <si>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</si>
  <si>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</si>
  <si>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</si>
  <si>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</si>
  <si>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</si>
  <si>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</si>
  <si>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</si>
  <si>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</si>
  <si>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</si>
  <si>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</si>
  <si>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</si>
  <si>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</si>
  <si>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</si>
  <si>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</si>
  <si>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</si>
  <si>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</si>
  <si>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</si>
  <si>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</si>
  <si>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</si>
  <si>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</si>
  <si>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</si>
  <si>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</si>
  <si>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</si>
  <si>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</si>
  <si>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</si>
  <si>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</si>
  <si>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</si>
  <si>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</si>
  <si>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</si>
  <si>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</si>
  <si>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</si>
  <si>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</si>
  <si>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</si>
  <si>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</si>
  <si>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</si>
  <si>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</si>
  <si>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</si>
  <si>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</si>
  <si>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</si>
  <si>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</si>
  <si>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</si>
  <si>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</si>
  <si>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</si>
  <si>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</si>
  <si>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</si>
  <si>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</si>
  <si>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</si>
  <si>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</si>
  <si>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</si>
  <si>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</si>
  <si>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</si>
  <si>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</si>
  <si>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</si>
  <si>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</si>
  <si>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</si>
  <si>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</si>
  <si>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</si>
  <si>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</si>
  <si>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</si>
  <si>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</si>
  <si>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</si>
  <si>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</si>
  <si>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</si>
  <si>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</si>
  <si>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</si>
  <si>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</si>
  <si>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</si>
  <si>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</si>
  <si>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</si>
  <si>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</si>
  <si>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</si>
  <si>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</si>
  <si>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</si>
  <si>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</si>
  <si>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</si>
  <si>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</si>
  <si>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</si>
  <si>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</si>
  <si>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</si>
  <si>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</si>
  <si>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</si>
  <si>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</si>
  <si>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</si>
  <si>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</si>
  <si>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</si>
  <si>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</si>
  <si>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</si>
  <si>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</si>
  <si>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</si>
  <si>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</si>
  <si>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</si>
  <si>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</si>
  <si>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</si>
  <si>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</si>
  <si>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</si>
  <si>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</si>
  <si>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</si>
  <si>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</si>
  <si>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</si>
  <si>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</si>
  <si>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</si>
  <si>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</si>
  <si>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</si>
  <si>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</si>
  <si>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</si>
  <si>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</si>
  <si>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</si>
  <si>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</si>
  <si>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</si>
  <si>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</si>
  <si>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</si>
  <si>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</si>
  <si>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</si>
  <si>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</si>
  <si>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</si>
  <si>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</si>
  <si>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</si>
  <si>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</si>
  <si>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</si>
  <si>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</si>
  <si>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</si>
  <si>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</si>
  <si>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</si>
  <si>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</si>
  <si>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</si>
  <si>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</si>
  <si>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</si>
  <si>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</si>
  <si>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</si>
  <si>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</si>
  <si>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</si>
  <si>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</si>
  <si>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</si>
  <si>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</si>
  <si>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</si>
  <si>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</si>
  <si>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</si>
  <si>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</si>
  <si>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</si>
  <si>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</si>
  <si>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</si>
  <si>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</si>
  <si>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</si>
  <si>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</si>
  <si>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</si>
  <si>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</si>
  <si>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</si>
  <si>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</si>
  <si>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</si>
  <si>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</si>
  <si>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</si>
  <si>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</si>
  <si>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</si>
  <si>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</si>
  <si>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</si>
  <si>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</si>
  <si>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</si>
  <si>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</si>
  <si>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</si>
  <si>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</si>
  <si>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</si>
  <si>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</si>
  <si>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</si>
  <si>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</si>
  <si>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</si>
  <si>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</si>
  <si>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</si>
  <si>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</si>
  <si>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</si>
  <si>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</si>
  <si>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</si>
  <si>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</si>
  <si>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</si>
  <si>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</si>
  <si>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</si>
  <si>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</si>
  <si>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</si>
  <si>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</si>
  <si>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</si>
  <si>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</si>
  <si>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</si>
  <si>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</si>
  <si>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</si>
  <si>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</si>
  <si>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</si>
  <si>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</si>
  <si>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</si>
  <si>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</si>
  <si>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</si>
  <si>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</si>
  <si>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</si>
  <si>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</si>
  <si>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</si>
  <si>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</si>
  <si>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</si>
  <si>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</si>
  <si>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</si>
  <si>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</si>
  <si>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</si>
  <si>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</si>
  <si>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</si>
  <si>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</si>
  <si>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</si>
  <si>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</si>
  <si>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</si>
  <si>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</si>
  <si>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</si>
  <si>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</si>
  <si>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</si>
  <si>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</si>
  <si>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</si>
  <si>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</si>
  <si>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</si>
  <si>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</si>
  <si>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</si>
  <si>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</si>
  <si>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</si>
  <si>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</si>
  <si>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</si>
  <si>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</si>
  <si>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</si>
  <si>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</si>
  <si>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</si>
  <si>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</si>
  <si>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</si>
  <si>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</si>
  <si>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</si>
  <si>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</si>
  <si>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</si>
  <si>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</si>
  <si>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</si>
  <si>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</si>
  <si>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</si>
  <si>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</si>
  <si>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</si>
  <si>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</si>
  <si>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</si>
  <si>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</si>
  <si>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</si>
  <si>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</si>
  <si>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</si>
  <si>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</si>
  <si>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</si>
  <si>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</si>
  <si>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</si>
  <si>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</si>
  <si>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</si>
  <si>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</si>
  <si>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</si>
  <si>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</si>
  <si>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</si>
  <si>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</si>
  <si>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</si>
  <si>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</si>
  <si>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</si>
  <si>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</si>
  <si>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</si>
  <si>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</si>
  <si>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</si>
  <si>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</si>
  <si>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</si>
  <si>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</si>
  <si>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</si>
  <si>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</si>
  <si>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</si>
  <si>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</si>
  <si>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</si>
  <si>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</si>
  <si>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</si>
  <si>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</si>
  <si>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</si>
  <si>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</si>
  <si>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</si>
  <si>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</si>
  <si>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</si>
  <si>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</si>
  <si>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</si>
  <si>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</si>
  <si>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</si>
  <si>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</si>
  <si>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</si>
  <si>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</si>
  <si>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</si>
  <si>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</si>
  <si>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</si>
  <si>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</si>
  <si>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</si>
  <si>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</si>
  <si>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</si>
  <si>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</si>
  <si>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</si>
  <si>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</si>
  <si>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</si>
  <si>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</si>
  <si>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</si>
  <si>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</si>
  <si>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</si>
  <si>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</si>
  <si>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</si>
  <si>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</si>
  <si>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</si>
  <si>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</si>
  <si>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</si>
  <si>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</si>
  <si>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</si>
  <si>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</si>
  <si>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</si>
  <si>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</si>
  <si>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</si>
  <si>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</si>
  <si>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</si>
  <si>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</si>
  <si>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</si>
  <si>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</si>
  <si>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</si>
  <si>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</si>
  <si>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</si>
  <si>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</si>
  <si>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</si>
  <si>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</si>
  <si>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</si>
  <si>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</si>
  <si>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</si>
  <si>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</si>
  <si>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</si>
  <si>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</si>
  <si>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</si>
  <si>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</si>
  <si>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</si>
  <si>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</si>
  <si>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</si>
  <si>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</si>
  <si>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</si>
  <si>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</si>
  <si>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</si>
  <si>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</si>
  <si>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</si>
  <si>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</si>
  <si>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</si>
  <si>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</si>
  <si>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</si>
  <si>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</si>
  <si>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</si>
  <si>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</si>
  <si>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</si>
  <si>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</si>
  <si>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</si>
  <si>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</si>
  <si>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</si>
  <si>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</si>
  <si>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</si>
  <si>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</si>
  <si>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</si>
  <si>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</si>
  <si>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</si>
  <si>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</si>
  <si>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</si>
  <si>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</si>
  <si>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</si>
  <si>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</si>
  <si>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</si>
  <si>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</si>
  <si>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</si>
  <si>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</si>
  <si>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</si>
  <si>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</si>
  <si>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</si>
  <si>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</si>
  <si>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</si>
  <si>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</si>
  <si>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</si>
  <si>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</si>
  <si>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</si>
  <si>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</si>
  <si>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</si>
  <si>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</si>
  <si>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</si>
  <si>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</si>
  <si>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</si>
  <si>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</si>
  <si>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</si>
  <si>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</si>
  <si>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</si>
  <si>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</si>
  <si>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</si>
  <si>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</si>
  <si>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</si>
  <si>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</si>
  <si>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</si>
  <si>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</si>
  <si>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</si>
  <si>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</si>
  <si>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</si>
  <si>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</si>
  <si>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</si>
  <si>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</si>
  <si>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</si>
  <si>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</si>
  <si>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</si>
  <si>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</si>
  <si>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</si>
  <si>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</si>
  <si>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</si>
  <si>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</si>
  <si>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</si>
  <si>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</si>
  <si>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</si>
  <si>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</si>
  <si>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</si>
  <si>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</si>
  <si>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</si>
  <si>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</si>
  <si>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</si>
  <si>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</si>
  <si>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</si>
  <si>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</si>
  <si>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</si>
  <si>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</si>
  <si>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</si>
  <si>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</si>
  <si>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</si>
  <si>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</si>
  <si>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</si>
  <si>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</si>
  <si>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</si>
  <si>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</si>
  <si>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</si>
  <si>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</si>
  <si>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</si>
  <si>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</si>
  <si>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</si>
  <si>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</si>
  <si>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</si>
  <si>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</si>
  <si>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</si>
  <si>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</si>
  <si>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</si>
  <si>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</si>
  <si>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</si>
  <si>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</si>
  <si>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</si>
  <si>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</si>
  <si>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</si>
  <si>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</si>
  <si>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</si>
  <si>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</si>
  <si>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</si>
  <si>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</si>
  <si>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</si>
  <si>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</si>
  <si>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</si>
  <si>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</si>
  <si>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</si>
  <si>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</si>
  <si>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</si>
  <si>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</si>
  <si>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</si>
  <si>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</si>
  <si>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</si>
  <si>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</si>
  <si>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</si>
  <si>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</si>
  <si>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</si>
  <si>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</si>
  <si>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</si>
  <si>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</si>
  <si>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</si>
  <si>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</si>
  <si>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</si>
  <si>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</si>
  <si>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</si>
  <si>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</si>
  <si>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</si>
  <si>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</si>
  <si>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</si>
  <si>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</si>
  <si>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</si>
  <si>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</si>
  <si>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</si>
  <si>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</si>
  <si>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</si>
  <si>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</si>
  <si>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</si>
  <si>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</si>
  <si>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</si>
  <si>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</si>
  <si>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</si>
  <si>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</si>
  <si>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</si>
  <si>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</si>
  <si>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</si>
  <si>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</si>
  <si>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</si>
  <si>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</si>
  <si>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</si>
  <si>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</si>
  <si>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</si>
  <si>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</si>
  <si>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</si>
  <si>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</si>
  <si>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</si>
  <si>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</si>
  <si>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</si>
  <si>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</si>
  <si>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</si>
  <si>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</si>
  <si>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</si>
  <si>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</si>
  <si>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</si>
  <si>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</si>
  <si>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</si>
  <si>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</si>
  <si>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</si>
  <si>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</si>
  <si>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</si>
  <si>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</si>
  <si>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</si>
  <si>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</si>
  <si>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</si>
  <si>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</si>
  <si>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</si>
  <si>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</si>
  <si>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</si>
  <si>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</si>
  <si>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</si>
  <si>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</si>
  <si>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</si>
  <si>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</si>
  <si>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</si>
  <si>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</si>
  <si>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</si>
  <si>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</si>
  <si>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</si>
  <si>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</si>
  <si>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</si>
  <si>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</si>
  <si>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</si>
  <si>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</si>
  <si>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</si>
  <si>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</si>
  <si>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</si>
  <si>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</si>
  <si>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</si>
  <si>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</si>
  <si>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</si>
  <si>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</si>
  <si>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</si>
  <si>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</si>
  <si>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</si>
  <si>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</si>
  <si>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</si>
  <si>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</si>
  <si>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</si>
  <si>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</si>
  <si>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</si>
  <si>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</si>
  <si>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</si>
  <si>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</si>
  <si>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</si>
  <si>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</si>
  <si>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</si>
  <si>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</si>
  <si>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</si>
  <si>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</si>
  <si>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</si>
  <si>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</si>
  <si>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</si>
  <si>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</si>
  <si>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</si>
  <si>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</si>
  <si>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</si>
  <si>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</si>
  <si>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</si>
  <si>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</si>
  <si>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</si>
  <si>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</si>
  <si>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</si>
  <si>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</si>
  <si>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</si>
  <si>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</si>
  <si>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</si>
  <si>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</si>
  <si>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</si>
  <si>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</si>
  <si>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</si>
  <si>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</si>
  <si>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</si>
  <si>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</si>
  <si>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</si>
  <si>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</si>
  <si>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</si>
  <si>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</si>
  <si>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</si>
  <si>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</si>
  <si>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</si>
  <si>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</si>
  <si>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</si>
  <si>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</si>
  <si>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</si>
  <si>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</si>
  <si>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</si>
  <si>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</si>
  <si>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</si>
  <si>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</si>
  <si>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</si>
  <si>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</si>
  <si>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</si>
  <si>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</si>
  <si>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</si>
  <si>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</si>
  <si>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</si>
  <si>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</si>
  <si>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</si>
  <si>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</si>
  <si>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</si>
  <si>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</si>
  <si>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</si>
  <si>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</si>
  <si>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</si>
  <si>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</si>
  <si>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</si>
  <si>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</si>
  <si>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</si>
  <si>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</si>
  <si>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</si>
  <si>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</si>
  <si>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</si>
  <si>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</si>
  <si>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</si>
  <si>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</si>
  <si>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</si>
  <si>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</si>
  <si>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</si>
  <si>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</si>
  <si>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</si>
  <si>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</si>
  <si>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</si>
  <si>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</si>
  <si>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</si>
  <si>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</si>
  <si>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</si>
  <si>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</si>
  <si>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</si>
  <si>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</si>
  <si>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</si>
  <si>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</si>
  <si>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</si>
  <si>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</si>
  <si>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</si>
  <si>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</si>
  <si>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</si>
  <si>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</si>
  <si>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</si>
  <si>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</si>
  <si>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</si>
  <si>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</si>
  <si>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</si>
  <si>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</si>
  <si>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</si>
  <si>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</si>
  <si>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</si>
  <si>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</si>
  <si>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</si>
  <si>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</si>
  <si>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</si>
  <si>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</si>
  <si>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</si>
  <si>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</si>
  <si>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</si>
  <si>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</si>
  <si>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</si>
  <si>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</si>
  <si>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</si>
  <si>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</si>
  <si>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</si>
  <si>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</si>
  <si>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</si>
  <si>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</si>
  <si>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</si>
  <si>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</si>
  <si>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</si>
  <si>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</si>
  <si>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</si>
  <si>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</si>
  <si>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</si>
  <si>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</si>
  <si>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</si>
  <si>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</si>
  <si>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</si>
  <si>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</si>
  <si>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</si>
  <si>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</si>
  <si>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</si>
  <si>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</si>
  <si>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</si>
  <si>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</si>
  <si>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</si>
  <si>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</si>
  <si>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</si>
  <si>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</si>
  <si>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</si>
  <si>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</si>
  <si>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</si>
  <si>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</si>
  <si>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</si>
  <si>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</si>
  <si>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</si>
  <si>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</si>
  <si>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</si>
  <si>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</si>
  <si>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</si>
  <si>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</si>
  <si>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</si>
  <si>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</si>
  <si>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</si>
  <si>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</si>
  <si>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</si>
  <si>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</si>
  <si>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</si>
  <si>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</si>
  <si>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</si>
  <si>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</si>
  <si>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</si>
  <si>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</si>
  <si>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</si>
  <si>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</si>
  <si>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</si>
  <si>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</si>
  <si>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</si>
  <si>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</si>
  <si>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</si>
  <si>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</si>
  <si>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</si>
  <si>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</si>
  <si>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</si>
  <si>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</si>
  <si>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</si>
  <si>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</si>
  <si>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</si>
  <si>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</si>
  <si>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</si>
  <si>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</si>
  <si>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</si>
  <si>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</si>
  <si>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</si>
  <si>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</si>
  <si>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</si>
  <si>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</si>
  <si>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</si>
  <si>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</si>
  <si>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</si>
  <si>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</si>
  <si>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</si>
  <si>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</si>
  <si>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</si>
  <si>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</si>
  <si>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</si>
  <si>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</si>
  <si>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</si>
  <si>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</si>
  <si>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</si>
  <si>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</si>
  <si>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</si>
  <si>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</si>
  <si>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</si>
  <si>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</si>
  <si>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</si>
  <si>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</si>
  <si>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</si>
  <si>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</si>
  <si>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</si>
  <si>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</si>
  <si>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</si>
  <si>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</si>
  <si>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</si>
  <si>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</si>
  <si>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</si>
  <si>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</si>
  <si>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</si>
  <si>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</si>
  <si>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</si>
  <si>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</si>
  <si>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</si>
  <si>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</si>
  <si>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</si>
  <si>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</si>
  <si>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</si>
  <si>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</si>
  <si>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</si>
  <si>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</si>
  <si>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</si>
  <si>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</si>
  <si>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</si>
  <si>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</si>
  <si>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</si>
  <si>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</si>
  <si>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</si>
  <si>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</si>
  <si>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</si>
  <si>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</si>
  <si>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</si>
  <si>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</si>
  <si>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</si>
  <si>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</si>
  <si>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</si>
  <si>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</si>
  <si>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</si>
  <si>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</si>
  <si>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</si>
  <si>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</si>
  <si>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</si>
  <si>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</si>
  <si>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</si>
  <si>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</si>
  <si>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</si>
  <si>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</si>
  <si>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</si>
  <si>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</si>
  <si>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</si>
  <si>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</si>
  <si>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</si>
  <si>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</si>
  <si>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</si>
  <si>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</si>
  <si>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</si>
  <si>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</si>
  <si>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</si>
  <si>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</si>
  <si>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</si>
  <si>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</si>
  <si>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</si>
  <si>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</si>
  <si>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</si>
  <si>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</si>
  <si>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</si>
  <si>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</si>
  <si>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</si>
  <si>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</si>
  <si>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</si>
  <si>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</si>
  <si>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</si>
  <si>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</si>
  <si>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</si>
  <si>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</si>
  <si>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</si>
  <si>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</si>
  <si>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</si>
  <si>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</si>
  <si>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</si>
  <si>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</si>
  <si>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</si>
  <si>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</si>
  <si>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</si>
  <si>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</si>
  <si>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</si>
  <si>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</si>
  <si>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</si>
  <si>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</si>
  <si>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</si>
  <si>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</si>
  <si>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</si>
  <si>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</si>
  <si>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</si>
  <si>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</si>
  <si>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</si>
  <si>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</si>
  <si>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</si>
  <si>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</si>
  <si>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</si>
  <si>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</si>
  <si>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</si>
  <si>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</si>
  <si>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</si>
  <si>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</si>
  <si>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</si>
  <si>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</si>
  <si>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</si>
  <si>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</si>
  <si>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</si>
  <si>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</si>
  <si>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</si>
  <si>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</si>
  <si>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</si>
  <si>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</si>
  <si>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</si>
  <si>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</si>
  <si>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</si>
  <si>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</si>
  <si>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</si>
  <si>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</si>
  <si>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</si>
  <si>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</si>
  <si>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</si>
  <si>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</si>
  <si>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</si>
  <si>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</si>
  <si>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</si>
  <si>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</si>
  <si>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</si>
  <si>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</si>
  <si>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</si>
  <si>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</si>
  <si>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</si>
  <si>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</si>
  <si>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</si>
  <si>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</si>
  <si>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</si>
  <si>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</si>
  <si>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</si>
  <si>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</si>
  <si>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</si>
  <si>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</si>
  <si>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</si>
  <si>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</si>
  <si>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</si>
  <si>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</si>
  <si>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</si>
  <si>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</si>
  <si>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</si>
  <si>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</si>
  <si>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</si>
  <si>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</si>
  <si>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</si>
  <si>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</si>
  <si>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</si>
  <si>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</si>
  <si>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</si>
  <si>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</si>
  <si>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</si>
  <si>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</si>
  <si>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</si>
  <si>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</si>
  <si>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</si>
  <si>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</si>
  <si>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</si>
  <si>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</si>
  <si>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</si>
  <si>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</si>
  <si>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</si>
  <si>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</si>
  <si>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</si>
  <si>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</si>
  <si>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</si>
  <si>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</si>
  <si>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</si>
  <si>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</si>
  <si>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</si>
  <si>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</si>
  <si>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</si>
  <si>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</si>
  <si>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</si>
  <si>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</si>
  <si>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</si>
  <si>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</si>
  <si>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</si>
  <si>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</si>
  <si>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</si>
  <si>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</si>
  <si>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</si>
  <si>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</si>
  <si>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</si>
  <si>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</si>
  <si>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</si>
  <si>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</si>
  <si>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</si>
  <si>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</si>
  <si>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</si>
  <si>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</si>
  <si>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</si>
  <si>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</si>
  <si>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</si>
  <si>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</si>
  <si>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</si>
  <si>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</si>
  <si>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</si>
  <si>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</si>
  <si>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</si>
  <si>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</si>
  <si>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</si>
  <si>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</si>
  <si>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</si>
  <si>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</si>
  <si>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</si>
  <si>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</si>
  <si>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</si>
  <si>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</si>
  <si>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</si>
  <si>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</si>
  <si>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</si>
  <si>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</si>
  <si>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</si>
  <si>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</si>
  <si>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</si>
  <si>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</si>
  <si>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</si>
  <si>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</si>
  <si>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</si>
  <si>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</si>
  <si>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</si>
  <si>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</si>
  <si>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</si>
  <si>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</si>
  <si>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</si>
  <si>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</si>
  <si>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</si>
  <si>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</si>
  <si>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</si>
  <si>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</si>
  <si>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</si>
  <si>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</si>
  <si>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</si>
  <si>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</si>
  <si>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</si>
  <si>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</si>
  <si>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</si>
  <si>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</si>
  <si>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</si>
  <si>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</si>
  <si>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</si>
  <si>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</si>
  <si>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</si>
  <si>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</si>
  <si>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</si>
  <si>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</si>
  <si>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</si>
  <si>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</si>
  <si>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</si>
  <si>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</si>
  <si>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</si>
  <si>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</si>
  <si>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</si>
  <si>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</si>
  <si>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</si>
  <si>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</si>
  <si>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</si>
  <si>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</si>
  <si>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</si>
  <si>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</si>
  <si>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</si>
  <si>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</si>
  <si>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</si>
  <si>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</si>
  <si>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</si>
  <si>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</si>
  <si>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</si>
  <si>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</si>
  <si>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</si>
  <si>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</si>
  <si>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</si>
  <si>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</si>
  <si>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</si>
  <si>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</si>
  <si>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</si>
  <si>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</si>
  <si>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</si>
  <si>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</si>
  <si>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</si>
  <si>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</si>
  <si>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</si>
  <si>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</si>
  <si>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</si>
  <si>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</si>
  <si>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</si>
  <si>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</si>
  <si>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</si>
  <si>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</si>
  <si>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</si>
  <si>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</si>
  <si>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</si>
  <si>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</si>
  <si>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</si>
  <si>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</si>
  <si>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</si>
  <si>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</si>
  <si>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</si>
  <si>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</si>
  <si>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</si>
  <si>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</si>
  <si>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</si>
  <si>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</si>
  <si>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</si>
  <si>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</si>
  <si>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</si>
  <si>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</si>
  <si>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</si>
  <si>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</si>
  <si>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</si>
  <si>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</si>
  <si>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</si>
  <si>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</si>
  <si>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</si>
  <si>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</si>
  <si>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</si>
  <si>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</si>
  <si>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</si>
  <si>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</si>
  <si>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</si>
  <si>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</si>
  <si>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</si>
  <si>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</si>
  <si>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</si>
  <si>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</si>
  <si>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</si>
  <si>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</si>
  <si>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</si>
  <si>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</si>
  <si>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</si>
  <si>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</si>
  <si>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</si>
  <si>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</si>
  <si>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</si>
  <si>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</si>
  <si>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</si>
  <si>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</si>
  <si>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</si>
  <si>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</si>
  <si>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</si>
  <si>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</si>
  <si>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</si>
  <si>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</si>
  <si>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</si>
  <si>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</si>
  <si>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</si>
  <si>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</si>
  <si>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</si>
  <si>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</si>
  <si>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</si>
  <si>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</si>
  <si>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</si>
  <si>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</si>
  <si>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</si>
  <si>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</si>
  <si>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</si>
  <si>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</si>
  <si>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</si>
  <si>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</si>
  <si>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</si>
  <si>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</si>
  <si>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</si>
  <si>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</si>
  <si>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</si>
  <si>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</si>
  <si>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</si>
  <si>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</si>
  <si>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</si>
  <si>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</si>
  <si>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</si>
  <si>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</si>
  <si>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</si>
  <si>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</si>
  <si>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</si>
  <si>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</si>
  <si>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</si>
  <si>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</si>
  <si>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</si>
  <si>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</si>
  <si>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</si>
  <si>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</si>
  <si>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</si>
  <si>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</si>
  <si>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</si>
  <si>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</si>
  <si>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</si>
  <si>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</si>
  <si>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</si>
  <si>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</si>
  <si>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</si>
  <si>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</si>
  <si>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</si>
  <si>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</si>
  <si>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</si>
  <si>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</si>
  <si>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</si>
  <si>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</si>
  <si>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</si>
  <si>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</si>
  <si>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</si>
  <si>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</si>
  <si>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</si>
  <si>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</si>
  <si>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</si>
  <si>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</si>
  <si>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</si>
  <si>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</si>
  <si>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</si>
  <si>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</si>
  <si>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</si>
  <si>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</si>
  <si>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</si>
  <si>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</si>
  <si>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</si>
  <si>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</si>
  <si>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</si>
  <si>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</si>
  <si>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</si>
  <si>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</si>
  <si>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</si>
  <si>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</si>
  <si>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</si>
  <si>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</si>
  <si>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</si>
  <si>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</si>
  <si>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</si>
  <si>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</si>
  <si>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</si>
  <si>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</si>
  <si>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</si>
  <si>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</si>
  <si>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</si>
  <si>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</si>
  <si>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</si>
  <si>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</si>
  <si>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</si>
  <si>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</si>
  <si>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</si>
  <si>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</si>
  <si>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</si>
  <si>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</si>
  <si>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</si>
  <si>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</si>
  <si>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</si>
  <si>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</si>
  <si>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</si>
  <si>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</si>
  <si>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</si>
  <si>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</si>
  <si>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</si>
  <si>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</si>
  <si>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</si>
  <si>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</si>
  <si>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</si>
  <si>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</si>
  <si>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</si>
  <si>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</si>
  <si>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</si>
  <si>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</si>
  <si>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</si>
  <si>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</si>
  <si>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</si>
  <si>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</si>
  <si>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</si>
  <si>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</si>
  <si>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</si>
  <si>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</si>
  <si>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</si>
  <si>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</si>
  <si>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</si>
  <si>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</si>
  <si>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</si>
  <si>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</si>
  <si>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</si>
  <si>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</si>
  <si>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</si>
  <si>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</si>
  <si>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</si>
  <si>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</si>
  <si>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</si>
  <si>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</si>
  <si>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</si>
  <si>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</si>
  <si>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</si>
  <si>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</si>
  <si>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</si>
  <si>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</si>
  <si>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</si>
  <si>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</si>
  <si>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</si>
  <si>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</si>
  <si>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</si>
  <si>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</si>
  <si>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</si>
  <si>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</si>
  <si>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</si>
  <si>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</si>
  <si>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</si>
  <si>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</si>
  <si>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</si>
  <si>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</si>
  <si>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</si>
  <si>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</si>
  <si>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</si>
  <si>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</si>
  <si>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</si>
  <si>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</si>
  <si>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</si>
  <si>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</si>
  <si>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</si>
  <si>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</si>
  <si>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</si>
  <si>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</si>
  <si>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</si>
  <si>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</si>
  <si>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</si>
  <si>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</si>
  <si>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</si>
  <si>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</si>
  <si>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</si>
  <si>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</si>
  <si>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</si>
  <si>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</si>
  <si>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</si>
  <si>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</si>
  <si>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</si>
  <si>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</si>
  <si>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</si>
  <si>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</si>
  <si>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</si>
  <si>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</si>
  <si>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</si>
  <si>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</si>
  <si>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</si>
  <si>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</si>
  <si>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</si>
  <si>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</si>
  <si>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</si>
  <si>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</si>
  <si>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</si>
  <si>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</si>
  <si>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</si>
  <si>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</si>
  <si>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</si>
  <si>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</si>
  <si>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</si>
  <si>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</si>
  <si>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</si>
  <si>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</si>
  <si>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</si>
  <si>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</si>
  <si>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</si>
  <si>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</si>
  <si>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</si>
  <si>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</si>
  <si>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</si>
  <si>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</si>
  <si>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</si>
  <si>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</si>
  <si>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</si>
  <si>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</si>
  <si>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</si>
  <si>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</si>
  <si>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</si>
  <si>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</si>
  <si>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</si>
  <si>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</si>
  <si>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</si>
  <si>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</si>
  <si>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</si>
  <si>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</si>
  <si>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</si>
  <si>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</si>
  <si>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</si>
  <si>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</si>
  <si>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</si>
  <si>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</si>
  <si>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</si>
  <si>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</si>
  <si>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</si>
  <si>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</si>
  <si>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</si>
  <si>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</si>
  <si>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</si>
  <si>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</si>
  <si>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</si>
  <si>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</si>
  <si>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</si>
  <si>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</si>
  <si>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</si>
  <si>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</si>
  <si>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</si>
  <si>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</si>
  <si>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</si>
  <si>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</si>
  <si>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</si>
  <si>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</si>
  <si>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</si>
  <si>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</si>
  <si>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</si>
  <si>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</si>
  <si>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</si>
  <si>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</si>
  <si>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</si>
  <si>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</si>
  <si>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</si>
  <si>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</si>
  <si>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</si>
  <si>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</si>
  <si>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</si>
  <si>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</si>
  <si>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</si>
  <si>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</si>
  <si>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</si>
  <si>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</si>
  <si>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</si>
  <si>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</si>
  <si>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</si>
  <si>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</si>
  <si>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</si>
  <si>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</si>
  <si>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</si>
  <si>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</si>
  <si>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</si>
  <si>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</si>
  <si>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</si>
  <si>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</si>
  <si>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</si>
  <si>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</si>
  <si>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</si>
  <si>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</si>
  <si>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</si>
  <si>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</si>
  <si>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</si>
  <si>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</si>
  <si>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</si>
  <si>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</si>
  <si>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</si>
  <si>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</si>
  <si>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</si>
  <si>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</si>
  <si>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</si>
  <si>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</si>
  <si>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</si>
  <si>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</si>
  <si>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</si>
  <si>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</si>
  <si>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</si>
  <si>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</si>
  <si>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</si>
  <si>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</si>
  <si>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</si>
  <si>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</si>
  <si>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</si>
  <si>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</si>
  <si>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</si>
  <si>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</si>
  <si>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</si>
  <si>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</si>
  <si>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</si>
  <si>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</si>
  <si>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</si>
  <si>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</si>
  <si>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</si>
  <si>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</si>
  <si>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</si>
  <si>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</si>
  <si>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</si>
  <si>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</si>
  <si>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</si>
  <si>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</si>
  <si>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</si>
  <si>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</si>
  <si>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</si>
  <si>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</si>
  <si>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</si>
  <si>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</si>
  <si>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</si>
  <si>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</si>
  <si>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</si>
  <si>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</si>
  <si>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</si>
  <si>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</si>
  <si>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</si>
  <si>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</si>
  <si>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</si>
  <si>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</si>
  <si>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</si>
  <si>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</si>
  <si>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</si>
  <si>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</si>
  <si>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</si>
  <si>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</si>
  <si>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</si>
  <si>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</si>
  <si>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</si>
  <si>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</si>
  <si>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</si>
  <si>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</si>
  <si>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</si>
  <si>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</si>
  <si>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</si>
  <si>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</si>
  <si>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</si>
  <si>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</si>
  <si>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</si>
  <si>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</si>
  <si>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</si>
  <si>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</si>
  <si>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</si>
  <si>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</si>
  <si>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</si>
  <si>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</si>
  <si>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</si>
  <si>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</si>
  <si>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</si>
  <si>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</si>
  <si>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</si>
  <si>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</si>
  <si>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</si>
  <si>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</si>
  <si>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</si>
  <si>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</si>
  <si>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</si>
  <si>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</si>
  <si>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</si>
  <si>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</si>
  <si>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</si>
  <si>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</si>
  <si>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</si>
  <si>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</si>
  <si>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</si>
  <si>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</si>
  <si>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</si>
  <si>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</si>
  <si>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</si>
  <si>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</si>
  <si>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</si>
  <si>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</si>
  <si>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</si>
  <si>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</si>
  <si>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</si>
  <si>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</si>
  <si>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</si>
  <si>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</si>
  <si>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</si>
  <si>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</si>
  <si>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</si>
  <si>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</si>
  <si>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</si>
  <si>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</si>
  <si>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</si>
  <si>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</si>
  <si>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</si>
  <si>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</si>
  <si>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</si>
  <si>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</si>
  <si>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</si>
  <si>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</si>
  <si>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</si>
  <si>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</si>
  <si>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</si>
  <si>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</si>
  <si>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</si>
  <si>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</si>
  <si>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</si>
  <si>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</si>
  <si>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</si>
  <si>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</si>
  <si>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</si>
  <si>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</si>
  <si>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</si>
  <si>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</si>
  <si>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</si>
  <si>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</si>
  <si>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</si>
  <si>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</si>
  <si>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</si>
  <si>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</si>
  <si>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</si>
  <si>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</si>
  <si>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</si>
  <si>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</si>
  <si>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</si>
  <si>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</si>
  <si>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</si>
  <si>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</si>
  <si>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</si>
  <si>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</si>
  <si>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</si>
  <si>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</si>
  <si>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</si>
  <si>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</si>
  <si>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</si>
  <si>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</si>
  <si>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</si>
  <si>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</si>
  <si>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</si>
  <si>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</si>
  <si>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</si>
  <si>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</si>
  <si>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</si>
  <si>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</si>
  <si>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</si>
  <si>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</si>
  <si>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</si>
  <si>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</si>
  <si>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</si>
  <si>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</si>
  <si>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</si>
  <si>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</si>
  <si>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</si>
  <si>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</si>
  <si>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</si>
  <si>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</si>
  <si>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</si>
  <si>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</si>
  <si>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</si>
  <si>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</si>
  <si>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</si>
  <si>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</si>
  <si>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</si>
  <si>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</si>
  <si>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</si>
  <si>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</si>
  <si>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</si>
  <si>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</si>
  <si>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</si>
  <si>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</si>
  <si>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</si>
  <si>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</si>
  <si>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</si>
  <si>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</si>
  <si>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</si>
  <si>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</si>
  <si>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</si>
  <si>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</si>
  <si>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</si>
  <si>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</si>
  <si>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</si>
  <si>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</si>
  <si>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</si>
  <si>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</si>
  <si>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</si>
  <si>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</si>
  <si>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</si>
  <si>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</si>
  <si>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</si>
  <si>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</si>
  <si>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</si>
  <si>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</si>
  <si>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</si>
  <si>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</si>
  <si>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</si>
  <si>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</si>
  <si>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</si>
  <si>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</si>
  <si>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</si>
  <si>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</si>
  <si>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</si>
  <si>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</si>
  <si>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</si>
  <si>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</si>
  <si>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</si>
  <si>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</si>
  <si>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</si>
  <si>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</si>
  <si>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</si>
  <si>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</si>
  <si>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</si>
  <si>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</si>
  <si>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</si>
  <si>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</si>
  <si>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</si>
  <si>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</si>
  <si>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</si>
  <si>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</si>
  <si>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</si>
  <si>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</si>
  <si>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</si>
  <si>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</si>
  <si>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</si>
  <si>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</si>
  <si>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</si>
  <si>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</si>
  <si>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</si>
  <si>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</si>
  <si>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</si>
  <si>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</si>
  <si>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</si>
  <si>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</si>
  <si>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</si>
  <si>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</si>
  <si>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</si>
  <si>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</si>
  <si>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</si>
  <si>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</si>
  <si>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</si>
  <si>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</si>
  <si>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</si>
  <si>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</si>
  <si>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</si>
  <si>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</si>
  <si>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</si>
  <si>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</si>
  <si>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</si>
  <si>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</si>
  <si>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</si>
  <si>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</si>
  <si>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</si>
  <si>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</si>
  <si>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</si>
  <si>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</si>
  <si>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</si>
  <si>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</si>
  <si>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</si>
  <si>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</si>
  <si>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</si>
  <si>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</si>
  <si>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</si>
  <si>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</si>
  <si>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</si>
  <si>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</si>
  <si>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</si>
  <si>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</si>
  <si>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</si>
  <si>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</si>
  <si>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</si>
  <si>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</si>
  <si>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</si>
  <si>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</si>
  <si>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</si>
  <si>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</si>
  <si>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</si>
  <si>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</si>
  <si>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</si>
  <si>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</si>
  <si>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</si>
  <si>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</si>
  <si>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</si>
  <si>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</si>
  <si>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</si>
  <si>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</si>
  <si>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</si>
  <si>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</si>
  <si>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</si>
  <si>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</si>
  <si>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</si>
  <si>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</si>
  <si>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</si>
  <si>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</si>
  <si>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</si>
  <si>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</si>
  <si>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</si>
  <si>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</si>
  <si>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</si>
  <si>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</si>
  <si>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</si>
  <si>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</si>
  <si>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</si>
  <si>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</si>
  <si>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</si>
  <si>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</si>
  <si>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</si>
  <si>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</si>
  <si>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</si>
  <si>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</si>
  <si>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</si>
  <si>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</si>
  <si>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</si>
  <si>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</si>
  <si>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</si>
  <si>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</si>
  <si>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</si>
  <si>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</si>
  <si>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</si>
  <si>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</si>
  <si>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</si>
  <si>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</si>
  <si>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</si>
  <si>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</si>
  <si>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</si>
  <si>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</si>
  <si>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</si>
  <si>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</si>
  <si>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</si>
  <si>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</si>
  <si>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</si>
  <si>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</si>
  <si>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</si>
  <si>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</si>
  <si>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</si>
  <si>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</si>
  <si>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</si>
  <si>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</si>
  <si>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</si>
  <si>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</si>
  <si>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</si>
  <si>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</si>
  <si>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</si>
  <si>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</si>
  <si>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</si>
  <si>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</si>
  <si>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</si>
  <si>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</si>
  <si>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</si>
  <si>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</si>
  <si>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</si>
  <si>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</si>
  <si>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</si>
  <si>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</si>
  <si>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</si>
  <si>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</si>
  <si>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</si>
  <si>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</si>
  <si>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</si>
  <si>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</si>
  <si>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</si>
  <si>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</si>
  <si>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</si>
  <si>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</si>
  <si>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</si>
  <si>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</si>
  <si>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</si>
  <si>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</si>
  <si>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</si>
  <si>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</si>
  <si>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</si>
  <si>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</si>
  <si>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</si>
  <si>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</si>
  <si>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</si>
  <si>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</si>
  <si>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</si>
  <si>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</si>
  <si>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</si>
  <si>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</si>
  <si>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</si>
  <si>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</si>
  <si>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</si>
  <si>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</si>
  <si>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</si>
  <si>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</si>
  <si>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</si>
  <si>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</si>
  <si>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</si>
  <si>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</si>
  <si>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</si>
  <si>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</si>
  <si>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</si>
  <si>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</si>
  <si>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</si>
  <si>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</si>
  <si>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</si>
  <si>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</si>
  <si>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</si>
  <si>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</si>
  <si>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</si>
  <si>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</si>
  <si>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</si>
  <si>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</si>
  <si>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</si>
  <si>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</si>
  <si>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</si>
  <si>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</si>
  <si>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</si>
  <si>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</si>
  <si>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</si>
  <si>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</si>
  <si>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</si>
  <si>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</si>
  <si>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</si>
  <si>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</si>
  <si>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</si>
  <si>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</si>
  <si>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</si>
  <si>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</si>
  <si>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</si>
  <si>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</si>
  <si>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</si>
  <si>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</si>
  <si>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</si>
  <si>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</si>
  <si>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</si>
  <si>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</si>
  <si>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</si>
  <si>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</si>
  <si>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</si>
  <si>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</si>
  <si>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</si>
  <si>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</si>
  <si>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</si>
  <si>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</si>
  <si>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</si>
  <si>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</si>
  <si>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</si>
  <si>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</si>
  <si>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</si>
  <si>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</si>
  <si>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</si>
  <si>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</si>
  <si>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</si>
  <si>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</si>
  <si>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</si>
  <si>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</si>
  <si>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</si>
  <si>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</si>
  <si>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</si>
  <si>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</si>
  <si>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</si>
  <si>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</si>
  <si>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</si>
  <si>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</si>
  <si>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</si>
  <si>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</si>
  <si>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</si>
  <si>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</si>
  <si>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</si>
  <si>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</si>
  <si>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</si>
  <si>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</si>
  <si>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</si>
  <si>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</si>
  <si>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</si>
  <si>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</si>
  <si>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</si>
  <si>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</si>
  <si>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</si>
  <si>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</si>
  <si>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</si>
  <si>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</si>
  <si>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</si>
  <si>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</si>
  <si>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</si>
  <si>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</si>
  <si>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</si>
  <si>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</si>
  <si>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</si>
  <si>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</si>
  <si>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</si>
  <si>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</si>
  <si>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</si>
  <si>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</si>
  <si>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</si>
  <si>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</si>
  <si>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</si>
  <si>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</si>
  <si>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</si>
  <si>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</si>
  <si>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</si>
  <si>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</si>
  <si>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</si>
  <si>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</si>
  <si>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</si>
  <si>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</si>
  <si>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</si>
  <si>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</si>
  <si>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</si>
  <si>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</si>
  <si>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</si>
  <si>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</si>
  <si>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</si>
  <si>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</si>
  <si>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</si>
  <si>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</si>
  <si>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</si>
  <si>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</si>
  <si>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</si>
  <si>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</si>
  <si>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</si>
  <si>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</si>
  <si>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</si>
  <si>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</si>
  <si>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</si>
  <si>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</si>
  <si>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</si>
  <si>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</si>
  <si>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</si>
  <si>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</si>
  <si>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</si>
  <si>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</si>
  <si>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</si>
  <si>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</si>
  <si>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</si>
  <si>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</si>
  <si>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</si>
  <si>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</si>
  <si>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</si>
  <si>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</si>
  <si>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</si>
  <si>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</si>
  <si>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</si>
  <si>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</si>
  <si>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</si>
  <si>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</si>
  <si>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</si>
  <si>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</si>
  <si>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</si>
  <si>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</si>
  <si>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</si>
  <si>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</si>
  <si>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</si>
  <si>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</si>
  <si>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</si>
  <si>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</si>
  <si>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</si>
  <si>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</si>
  <si>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</si>
  <si>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</si>
  <si>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</si>
  <si>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</si>
  <si>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</si>
  <si>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</si>
  <si>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</si>
  <si>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</si>
  <si>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</si>
  <si>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</si>
  <si>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</si>
  <si>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</si>
  <si>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</si>
  <si>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</si>
  <si>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</si>
  <si>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</si>
  <si>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</si>
  <si>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</si>
  <si>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</si>
  <si>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</si>
  <si>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</si>
  <si>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</si>
  <si>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</si>
  <si>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</si>
  <si>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</si>
  <si>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</si>
  <si>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</si>
  <si>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</si>
  <si>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</si>
  <si>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</si>
  <si>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</si>
  <si>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</si>
  <si>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</si>
  <si>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</si>
  <si>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</si>
  <si>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</si>
  <si>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</si>
  <si>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</si>
  <si>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</si>
  <si>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</si>
  <si>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</si>
  <si>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</si>
  <si>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</si>
  <si>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</si>
  <si>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</si>
  <si>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</si>
  <si>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</si>
  <si>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</si>
  <si>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</si>
  <si>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</si>
  <si>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</si>
  <si>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</si>
  <si>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</si>
  <si>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</si>
  <si>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</si>
  <si>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</si>
  <si>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</si>
  <si>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</si>
  <si>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</si>
  <si>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</si>
  <si>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</si>
  <si>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</si>
  <si>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</si>
  <si>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</si>
  <si>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</si>
  <si>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</si>
  <si>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</si>
  <si>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</si>
  <si>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</si>
  <si>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</si>
  <si>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</si>
  <si>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</si>
  <si>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</si>
  <si>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</si>
  <si>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</si>
  <si>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</si>
  <si>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</si>
  <si>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</si>
  <si>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</si>
  <si>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</si>
  <si>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</si>
  <si>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</si>
  <si>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</si>
  <si>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</si>
  <si>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</si>
  <si>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</si>
  <si>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</si>
  <si>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</si>
  <si>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</si>
  <si>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</si>
  <si>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</si>
  <si>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</si>
  <si>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</si>
  <si>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</si>
  <si>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</si>
  <si>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</si>
  <si>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</si>
  <si>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</si>
  <si>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</si>
  <si>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</si>
  <si>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</si>
  <si>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</si>
  <si>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</si>
  <si>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</si>
  <si>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</si>
  <si>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</si>
  <si>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</si>
  <si>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</si>
  <si>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</si>
  <si>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</si>
  <si>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</si>
  <si>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</si>
  <si>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</si>
  <si>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</si>
  <si>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</si>
  <si>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</si>
  <si>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</si>
  <si>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</si>
  <si>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</si>
  <si>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</si>
  <si>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</si>
  <si>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</si>
  <si>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</si>
  <si>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</si>
  <si>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</si>
  <si>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</si>
  <si>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</si>
  <si>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</si>
  <si>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</si>
  <si>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</si>
  <si>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</si>
  <si>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</si>
  <si>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</si>
  <si>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</si>
  <si>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</si>
  <si>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</si>
  <si>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</si>
  <si>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</si>
  <si>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</si>
  <si>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</si>
  <si>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</si>
  <si>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</si>
  <si>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</si>
  <si>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</si>
  <si>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</si>
  <si>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</si>
  <si>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</si>
  <si>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</si>
  <si>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</si>
  <si>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</si>
  <si>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</si>
  <si>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</si>
  <si>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</si>
  <si>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</si>
  <si>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</si>
  <si>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</si>
  <si>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</si>
  <si>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</si>
  <si>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</si>
  <si>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</si>
  <si>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</si>
  <si>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</si>
  <si>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</si>
  <si>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</si>
  <si>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</si>
  <si>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</si>
  <si>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</si>
  <si>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</si>
  <si>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</si>
  <si>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</si>
  <si>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</si>
  <si>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</si>
  <si>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</si>
  <si>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</si>
  <si>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</si>
  <si>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</si>
  <si>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</si>
  <si>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</si>
  <si>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</si>
  <si>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</si>
  <si>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</si>
  <si>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</si>
  <si>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</si>
  <si>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</si>
  <si>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</si>
  <si>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</si>
  <si>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</si>
  <si>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</si>
  <si>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</si>
  <si>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</si>
  <si>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</si>
  <si>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</si>
  <si>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</si>
  <si>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</si>
  <si>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</si>
  <si>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</si>
  <si>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</si>
  <si>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</si>
  <si>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</si>
  <si>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</si>
  <si>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</si>
  <si>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</si>
  <si>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</si>
  <si>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</si>
  <si>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</si>
  <si>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</si>
  <si>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</si>
  <si>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</si>
  <si>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</si>
  <si>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</si>
  <si>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</si>
  <si>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</si>
  <si>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</si>
  <si>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</si>
  <si>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</si>
  <si>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</si>
  <si>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</si>
  <si>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</si>
  <si>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</si>
  <si>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</si>
  <si>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</si>
  <si>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</si>
  <si>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</si>
  <si>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</si>
  <si>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</si>
  <si>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</si>
  <si>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</si>
  <si>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</si>
  <si>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</si>
  <si>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</si>
  <si>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</si>
  <si>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</si>
  <si>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</si>
  <si>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</si>
  <si>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</si>
  <si>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</si>
  <si>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</si>
  <si>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</si>
  <si>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</si>
  <si>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</si>
  <si>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</si>
  <si>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</si>
  <si>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</si>
  <si>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</si>
  <si>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</si>
  <si>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</si>
  <si>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</si>
  <si>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</si>
  <si>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</si>
  <si>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</si>
  <si>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</si>
  <si>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</si>
  <si>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</si>
  <si>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</si>
  <si>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</si>
  <si>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</si>
  <si>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</si>
  <si>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</si>
  <si>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</si>
  <si>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</si>
  <si>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</si>
  <si>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</si>
  <si>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</si>
  <si>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</si>
  <si>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</si>
  <si>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</si>
  <si>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</si>
  <si>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</si>
  <si>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</si>
  <si>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</si>
  <si>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</si>
  <si>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</si>
  <si>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</si>
  <si>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</si>
  <si>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</si>
  <si>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</si>
  <si>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</si>
  <si>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</si>
  <si>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</si>
  <si>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</si>
  <si>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</si>
  <si>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</si>
  <si>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</si>
  <si>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</si>
  <si>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</si>
  <si>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</si>
  <si>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</si>
  <si>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</si>
  <si>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</si>
  <si>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</si>
  <si>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</si>
  <si>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</si>
  <si>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</si>
  <si>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</si>
  <si>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</si>
  <si>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</si>
  <si>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</si>
  <si>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</si>
  <si>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</si>
  <si>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</si>
  <si>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</si>
  <si>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</si>
  <si>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</si>
  <si>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</si>
  <si>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</si>
  <si>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</si>
  <si>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</si>
  <si>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</si>
  <si>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</si>
  <si>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</si>
  <si>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</si>
  <si>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</si>
  <si>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</si>
  <si>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</si>
  <si>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</si>
  <si>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</si>
  <si>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</si>
  <si>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</si>
  <si>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</si>
  <si>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</si>
  <si>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</si>
  <si>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</si>
  <si>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</si>
  <si>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</si>
  <si>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</si>
  <si>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</si>
  <si>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</si>
  <si>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</si>
  <si>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</si>
  <si>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</si>
  <si>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</si>
  <si>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</si>
  <si>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</si>
  <si>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</si>
  <si>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</si>
  <si>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</si>
  <si>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</si>
  <si>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</si>
  <si>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</si>
  <si>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</si>
  <si>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</si>
  <si>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</si>
  <si>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</si>
  <si>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</si>
  <si>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</si>
  <si>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</si>
  <si>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</si>
  <si>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</si>
  <si>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</si>
  <si>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</si>
  <si>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</si>
  <si>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</si>
  <si>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</si>
  <si>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</si>
  <si>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</si>
  <si>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</si>
  <si>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</si>
  <si>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</si>
  <si>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</si>
  <si>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</si>
  <si>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</si>
  <si>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</si>
  <si>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</si>
  <si>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</si>
  <si>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</si>
  <si>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</si>
  <si>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</si>
  <si>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</si>
  <si>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</si>
  <si>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</si>
  <si>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</si>
  <si>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</si>
  <si>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</si>
  <si>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</si>
  <si>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</si>
  <si>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</si>
  <si>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</si>
  <si>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</si>
  <si>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</si>
  <si>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</si>
  <si>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</si>
  <si>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</si>
  <si>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</si>
  <si>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</si>
  <si>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</si>
  <si>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</si>
  <si>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</si>
  <si>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</si>
  <si>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</si>
  <si>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</si>
  <si>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</si>
  <si>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</si>
  <si>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</si>
  <si>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</si>
  <si>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</si>
  <si>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</si>
  <si>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</si>
  <si>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</si>
  <si>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</si>
  <si>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</si>
  <si>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</si>
  <si>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</si>
  <si>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</si>
  <si>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</si>
  <si>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</si>
  <si>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</si>
  <si>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</si>
  <si>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</si>
  <si>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</si>
  <si>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</si>
  <si>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</si>
  <si>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</si>
  <si>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</si>
  <si>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</si>
  <si>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</si>
  <si>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</si>
  <si>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</si>
  <si>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</si>
  <si>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</si>
  <si>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</si>
  <si>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</si>
  <si>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</si>
  <si>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</si>
  <si>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</si>
  <si>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</si>
  <si>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</si>
  <si>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</si>
  <si>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</si>
  <si>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</si>
  <si>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</si>
  <si>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</si>
  <si>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</si>
  <si>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</si>
  <si>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</si>
  <si>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</si>
  <si>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</si>
  <si>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</si>
  <si>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</si>
  <si>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</si>
  <si>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</si>
  <si>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</si>
  <si>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</si>
  <si>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</si>
  <si>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</si>
  <si>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</si>
  <si>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</si>
  <si>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</si>
  <si>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</si>
  <si>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</si>
  <si>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</si>
  <si>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</si>
  <si>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</si>
  <si>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</si>
  <si>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</si>
  <si>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</si>
  <si>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</si>
  <si>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</si>
  <si>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</si>
  <si>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</si>
  <si>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</si>
  <si>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</si>
  <si>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</si>
  <si>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</si>
  <si>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</si>
  <si>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</si>
  <si>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</si>
  <si>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</si>
  <si>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</si>
  <si>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</si>
  <si>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</si>
  <si>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</si>
  <si>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</si>
  <si>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</si>
  <si>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</si>
  <si>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</si>
  <si>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</si>
  <si>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</si>
  <si>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</si>
  <si>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</si>
  <si>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</si>
  <si>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</si>
  <si>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</si>
  <si>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</si>
  <si>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</si>
  <si>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</si>
  <si>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</si>
  <si>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</si>
  <si>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</si>
  <si>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</si>
  <si>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</si>
  <si>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</si>
  <si>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</si>
  <si>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</si>
  <si>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</si>
  <si>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</si>
  <si>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</si>
  <si>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</si>
  <si>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</si>
  <si>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</si>
  <si>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</si>
  <si>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</si>
  <si>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</si>
  <si>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</si>
  <si>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</si>
  <si>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</si>
  <si>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</si>
  <si>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</si>
  <si>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</si>
  <si>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</si>
  <si>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</si>
  <si>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</si>
  <si>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</si>
  <si>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</si>
  <si>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</si>
  <si>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</si>
  <si>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</si>
  <si>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</si>
  <si>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</si>
  <si>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</si>
  <si>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</si>
  <si>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</si>
  <si>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</si>
  <si>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</si>
  <si>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</si>
  <si>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</si>
  <si>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</si>
  <si>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</si>
  <si>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</si>
  <si>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</si>
  <si>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</si>
  <si>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</si>
  <si>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</si>
  <si>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</si>
  <si>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</si>
  <si>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</si>
  <si>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</si>
  <si>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</si>
  <si>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</si>
  <si>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</si>
  <si>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</si>
  <si>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</si>
  <si>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</si>
  <si>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</si>
  <si>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</si>
  <si>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</si>
  <si>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</si>
  <si>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</si>
  <si>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</si>
  <si>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</si>
  <si>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</si>
  <si>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</si>
  <si>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</si>
  <si>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</si>
  <si>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</si>
  <si>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</si>
  <si>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</si>
  <si>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</si>
  <si>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</si>
  <si>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</si>
  <si>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</si>
  <si>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</si>
  <si>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</si>
  <si>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</si>
  <si>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</si>
  <si>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</si>
  <si>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</si>
  <si>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</si>
  <si>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</si>
  <si>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</si>
  <si>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</si>
  <si>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</si>
  <si>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</si>
  <si>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</si>
  <si>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</si>
  <si>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</si>
  <si>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</si>
  <si>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</si>
  <si>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</si>
  <si>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</si>
  <si>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</si>
  <si>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</si>
  <si>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</si>
  <si>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</si>
  <si>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</si>
  <si>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</si>
  <si>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</si>
  <si>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</si>
  <si>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</si>
  <si>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</si>
  <si>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</si>
  <si>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</si>
  <si>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</si>
  <si>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</si>
  <si>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</si>
  <si>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</si>
  <si>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</si>
  <si>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</si>
  <si>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</si>
  <si>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</si>
  <si>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</si>
  <si>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</si>
  <si>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</si>
  <si>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</si>
  <si>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</si>
  <si>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</si>
  <si>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</si>
  <si>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</si>
  <si>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</si>
  <si>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</si>
  <si>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</si>
  <si>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</si>
  <si>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</si>
  <si>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</si>
  <si>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</si>
  <si>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</si>
  <si>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</si>
  <si>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</si>
  <si>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</si>
  <si>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</si>
  <si>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</si>
  <si>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</si>
  <si>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</si>
  <si>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</si>
  <si>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</si>
  <si>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</si>
  <si>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</si>
  <si>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</si>
  <si>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</si>
  <si>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</si>
  <si>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</si>
  <si>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</si>
  <si>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</si>
  <si>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</si>
  <si>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</si>
  <si>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</si>
  <si>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</si>
  <si>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</si>
  <si>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</si>
  <si>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</si>
  <si>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</si>
  <si>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</si>
  <si>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</si>
  <si>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</si>
  <si>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</si>
  <si>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</si>
  <si>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</si>
  <si>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</si>
  <si>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</si>
  <si>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</si>
  <si>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</si>
  <si>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</si>
  <si>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</si>
  <si>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</si>
  <si>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</si>
  <si>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</si>
  <si>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</si>
  <si>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</si>
  <si>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</si>
  <si>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</si>
  <si>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</si>
  <si>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</si>
  <si>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</si>
  <si>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</si>
  <si>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</si>
  <si>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</si>
  <si>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</si>
  <si>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</si>
  <si>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</si>
  <si>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</si>
  <si>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</si>
  <si>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</si>
  <si>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</si>
  <si>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</si>
  <si>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</si>
  <si>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</si>
  <si>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</si>
  <si>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</si>
  <si>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</si>
  <si>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</si>
  <si>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</si>
  <si>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</si>
  <si>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</si>
  <si>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</si>
  <si>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</si>
  <si>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</si>
  <si>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</si>
  <si>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</si>
  <si>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</si>
  <si>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</si>
  <si>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</si>
  <si>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</si>
  <si>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</si>
  <si>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</si>
  <si>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</si>
  <si>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</si>
  <si>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</si>
  <si>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</si>
  <si>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</si>
  <si>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</si>
  <si>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</si>
  <si>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</si>
  <si>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</si>
  <si>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</si>
  <si>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</si>
  <si>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</si>
  <si>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</si>
  <si>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</si>
  <si>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</si>
  <si>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</si>
  <si>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</si>
  <si>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</si>
  <si>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</si>
  <si>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</si>
  <si>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</si>
  <si>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</si>
  <si>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</si>
  <si>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</si>
  <si>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</si>
  <si>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</si>
  <si>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</si>
  <si>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</si>
  <si>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</si>
  <si>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</si>
  <si>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</si>
  <si>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</si>
  <si>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</si>
  <si>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</si>
  <si>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</si>
  <si>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</si>
  <si>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</si>
  <si>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</si>
  <si>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</si>
  <si>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</si>
  <si>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</si>
  <si>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</si>
  <si>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</si>
  <si>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</si>
  <si>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</si>
  <si>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</si>
  <si>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</si>
  <si>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</si>
  <si>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</si>
  <si>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</si>
  <si>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</si>
  <si>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</si>
  <si>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</si>
  <si>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</si>
  <si>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</si>
  <si>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</si>
  <si>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</si>
  <si>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</si>
  <si>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</si>
  <si>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</si>
  <si>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</si>
  <si>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</si>
  <si>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</si>
  <si>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</si>
  <si>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</si>
  <si>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</si>
  <si>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</si>
  <si>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</si>
  <si>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</si>
  <si>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</si>
  <si>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</si>
  <si>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</si>
  <si>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</si>
  <si>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</si>
  <si>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</si>
  <si>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</si>
  <si>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</si>
  <si>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</si>
  <si>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</si>
  <si>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</si>
  <si>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</si>
  <si>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</si>
  <si>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</si>
  <si>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</si>
  <si>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</si>
  <si>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</si>
  <si>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</si>
  <si>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</si>
  <si>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</si>
  <si>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</si>
  <si>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</si>
  <si>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</si>
  <si>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</si>
  <si>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</si>
  <si>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</si>
  <si>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</si>
  <si>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</si>
  <si>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</si>
  <si>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</si>
  <si>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</si>
  <si>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</si>
  <si>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</si>
  <si>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</si>
  <si>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</si>
  <si>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</si>
  <si>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</si>
  <si>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</si>
  <si>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</si>
  <si>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</si>
  <si>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</si>
  <si>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</si>
  <si>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</si>
  <si>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</si>
  <si>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</si>
  <si>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</si>
  <si>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</si>
  <si>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</si>
  <si>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</si>
  <si>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</si>
  <si>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</si>
  <si>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</si>
  <si>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</si>
  <si>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</si>
  <si>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</si>
  <si>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</si>
  <si>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</si>
  <si>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</si>
  <si>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</si>
  <si>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</si>
  <si>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</si>
  <si>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</si>
  <si>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</si>
  <si>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</si>
  <si>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</si>
  <si>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</si>
  <si>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</si>
  <si>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</si>
  <si>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</si>
  <si>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</si>
  <si>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</si>
  <si>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</si>
  <si>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</si>
  <si>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</si>
  <si>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</si>
  <si>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</si>
  <si>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</si>
  <si>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</si>
  <si>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</si>
  <si>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</si>
  <si>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</si>
  <si>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</si>
  <si>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</si>
  <si>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</si>
  <si>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</si>
  <si>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</si>
  <si>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</si>
  <si>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</si>
  <si>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</si>
  <si>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</si>
  <si>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</si>
  <si>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</si>
  <si>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</si>
  <si>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</si>
  <si>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</si>
  <si>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</si>
  <si>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</si>
  <si>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</si>
  <si>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</si>
  <si>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</si>
  <si>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</si>
  <si>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</si>
  <si>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</si>
  <si>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</si>
  <si>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</si>
  <si>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</si>
  <si>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</si>
  <si>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</si>
  <si>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</si>
  <si>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</si>
  <si>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</si>
  <si>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</si>
  <si>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</si>
  <si>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</si>
  <si>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</si>
  <si>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</si>
  <si>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</si>
  <si>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</si>
  <si>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</si>
  <si>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</si>
  <si>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</si>
  <si>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</si>
  <si>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</si>
  <si>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</si>
  <si>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</si>
  <si>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</si>
  <si>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</si>
  <si>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</si>
  <si>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</si>
  <si>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</si>
  <si>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</si>
  <si>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</si>
  <si>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</si>
  <si>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</si>
  <si>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</si>
  <si>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</si>
  <si>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</si>
  <si>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</si>
  <si>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</si>
  <si>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</si>
  <si>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</si>
  <si>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</si>
  <si>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</si>
  <si>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</si>
  <si>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</si>
  <si>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</si>
  <si>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</si>
  <si>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</si>
  <si>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</si>
  <si>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</si>
  <si>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</si>
  <si>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</si>
  <si>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</si>
  <si>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</si>
  <si>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</si>
  <si>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</si>
  <si>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</si>
  <si>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</si>
  <si>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</si>
  <si>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</si>
  <si>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</si>
  <si>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</si>
  <si>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</si>
  <si>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</si>
  <si>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</si>
  <si>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</si>
  <si>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</si>
  <si>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</si>
  <si>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</si>
  <si>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</si>
  <si>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</si>
  <si>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</si>
  <si>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</si>
  <si>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</si>
  <si>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</si>
  <si>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</si>
  <si>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</si>
  <si>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</si>
  <si>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</si>
  <si>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</si>
  <si>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</si>
  <si>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</si>
  <si>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</si>
  <si>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</si>
  <si>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</si>
  <si>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</si>
  <si>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</si>
  <si>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</si>
  <si>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</si>
  <si>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</si>
  <si>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</si>
  <si>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</si>
  <si>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</si>
  <si>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</si>
  <si>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</si>
  <si>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</si>
  <si>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</si>
  <si>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</si>
  <si>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</si>
  <si>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</si>
  <si>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</si>
  <si>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</si>
  <si>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</si>
  <si>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</si>
  <si>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</si>
  <si>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</si>
  <si>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</si>
  <si>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</si>
  <si>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</si>
  <si>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</si>
  <si>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</si>
  <si>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</si>
  <si>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</si>
  <si>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</si>
  <si>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</si>
  <si>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</si>
  <si>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</si>
  <si>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</si>
  <si>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</si>
  <si>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</si>
  <si>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</si>
  <si>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</si>
  <si>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</si>
  <si>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</si>
  <si>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</si>
  <si>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</si>
  <si>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</si>
  <si>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</si>
  <si>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</si>
  <si>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</si>
  <si>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</si>
  <si>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</si>
  <si>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</si>
  <si>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</si>
  <si>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</si>
  <si>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</si>
  <si>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</si>
  <si>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</si>
  <si>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</si>
  <si>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</si>
  <si>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</si>
  <si>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</si>
  <si>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</si>
  <si>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</si>
  <si>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</si>
  <si>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</si>
  <si>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</si>
  <si>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</si>
  <si>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</si>
  <si>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</si>
  <si>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</si>
  <si>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</si>
  <si>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</si>
  <si>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</si>
  <si>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</si>
  <si>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</si>
  <si>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</si>
  <si>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</si>
  <si>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</si>
  <si>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</si>
  <si>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</si>
  <si>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</si>
  <si>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</si>
  <si>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</si>
  <si>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</si>
  <si>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</si>
  <si>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</si>
  <si>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</si>
  <si>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</si>
  <si>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</si>
  <si>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</si>
  <si>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</si>
  <si>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</si>
  <si>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</si>
  <si>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</si>
  <si>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</si>
  <si>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</si>
  <si>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</si>
  <si>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</si>
  <si>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</si>
  <si>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</si>
  <si>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</si>
  <si>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</si>
  <si>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</si>
  <si>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</si>
  <si>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</si>
  <si>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</si>
  <si>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</si>
  <si>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</si>
  <si>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</si>
  <si>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</si>
  <si>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</si>
  <si>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</si>
  <si>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</si>
  <si>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</si>
  <si>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</si>
  <si>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</si>
  <si>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</si>
  <si>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</si>
  <si>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</si>
  <si>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</si>
  <si>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</si>
  <si>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</si>
  <si>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</si>
  <si>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</si>
  <si>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</si>
  <si>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</si>
  <si>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</si>
  <si>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</si>
  <si>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</si>
  <si>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</si>
  <si>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</si>
  <si>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</si>
  <si>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</si>
  <si>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</si>
  <si>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</si>
  <si>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</si>
  <si>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</si>
  <si>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</si>
  <si>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</si>
  <si>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</si>
  <si>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</si>
  <si>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</si>
  <si>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</si>
  <si>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</si>
  <si>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</si>
  <si>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</si>
  <si>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</si>
  <si>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</si>
  <si>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</si>
  <si>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</si>
  <si>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</si>
  <si>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</si>
  <si>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</si>
  <si>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</si>
  <si>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</si>
  <si>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</si>
  <si>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</si>
  <si>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</si>
  <si>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</si>
  <si>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</si>
  <si>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</si>
  <si>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</si>
  <si>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</si>
  <si>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</si>
  <si>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</si>
  <si>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</si>
  <si>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</si>
  <si>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</si>
  <si>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</si>
  <si>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</si>
  <si>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</si>
  <si>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</si>
  <si>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</si>
  <si>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</si>
  <si>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</si>
  <si>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</si>
  <si>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</si>
  <si>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</si>
  <si>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</si>
  <si>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</si>
  <si>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</si>
  <si>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</si>
  <si>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</si>
  <si>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</si>
  <si>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</si>
  <si>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</si>
  <si>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</si>
  <si>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</si>
  <si>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</si>
  <si>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</si>
  <si>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</si>
  <si>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</si>
  <si>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</si>
  <si>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</si>
  <si>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</si>
  <si>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</si>
  <si>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</si>
  <si>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</si>
  <si>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</si>
  <si>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</si>
  <si>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</si>
  <si>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</si>
  <si>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</si>
  <si>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</si>
  <si>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</si>
  <si>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</si>
  <si>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</si>
  <si>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</si>
  <si>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</si>
  <si>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</si>
  <si>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</si>
  <si>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</si>
  <si>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</si>
  <si>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</si>
  <si>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</si>
  <si>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</si>
  <si>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</si>
  <si>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</si>
  <si>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</si>
  <si>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</si>
  <si>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</si>
  <si>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</si>
  <si>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</si>
  <si>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</si>
  <si>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</si>
  <si>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</si>
  <si>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</si>
  <si>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</si>
  <si>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</si>
  <si>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</si>
  <si>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</si>
  <si>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</si>
  <si>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</si>
  <si>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</si>
  <si>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</si>
  <si>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</si>
  <si>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</si>
  <si>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</si>
  <si>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</si>
  <si>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</si>
  <si>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</si>
  <si>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</si>
  <si>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</si>
  <si>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</si>
  <si>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</si>
  <si>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</si>
  <si>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</si>
  <si>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</si>
  <si>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</si>
  <si>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</si>
  <si>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</si>
  <si>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</si>
  <si>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</si>
  <si>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</si>
  <si>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</si>
  <si>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</si>
  <si>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</si>
  <si>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</si>
  <si>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</si>
  <si>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</si>
  <si>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</si>
  <si>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</si>
  <si>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</si>
  <si>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</si>
  <si>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</si>
  <si>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</si>
  <si>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</si>
  <si>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</si>
  <si>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</si>
  <si>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</si>
  <si>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</si>
  <si>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</si>
  <si>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</si>
  <si>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</si>
  <si>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</si>
  <si>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</si>
  <si>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</si>
  <si>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</si>
  <si>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</si>
  <si>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</si>
  <si>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</si>
  <si>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</si>
  <si>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</si>
  <si>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</si>
  <si>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</si>
  <si>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</si>
  <si>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</si>
  <si>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</si>
  <si>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</si>
  <si>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</si>
  <si>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</si>
  <si>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</si>
  <si>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</si>
  <si>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</si>
  <si>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</si>
  <si>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</si>
  <si>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</si>
  <si>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</si>
  <si>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</si>
  <si>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</si>
  <si>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</si>
  <si>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</si>
  <si>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</si>
  <si>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</si>
  <si>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</si>
  <si>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</si>
  <si>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</si>
  <si>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</si>
  <si>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</si>
  <si>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</si>
  <si>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</si>
  <si>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</si>
  <si>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</si>
  <si>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</si>
  <si>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</si>
  <si>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</si>
  <si>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</si>
  <si>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</si>
  <si>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</si>
  <si>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</si>
  <si>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</si>
  <si>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</si>
  <si>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</si>
  <si>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</si>
  <si>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</si>
  <si>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</si>
  <si>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</si>
  <si>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</si>
  <si>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</si>
  <si>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</si>
  <si>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</si>
  <si>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</si>
  <si>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</si>
  <si>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</si>
  <si>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</si>
  <si>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</si>
  <si>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</si>
  <si>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</si>
  <si>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</si>
  <si>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</si>
  <si>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</si>
  <si>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</si>
  <si>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</si>
  <si>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</si>
  <si>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</si>
  <si>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</si>
  <si>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</si>
  <si>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</si>
  <si>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</si>
  <si>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</si>
  <si>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</si>
  <si>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</si>
  <si>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</si>
  <si>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</si>
  <si>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</si>
  <si>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</si>
  <si>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</si>
  <si>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</si>
  <si>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</si>
  <si>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</si>
  <si>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</si>
  <si>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</si>
  <si>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</si>
  <si>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</si>
  <si>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</si>
  <si>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</si>
  <si>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</si>
  <si>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</si>
  <si>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</si>
  <si>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</si>
  <si>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</si>
  <si>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</si>
  <si>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</si>
  <si>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</si>
  <si>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</si>
  <si>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</si>
  <si>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</si>
  <si>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</si>
  <si>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</si>
  <si>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</si>
  <si>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</si>
  <si>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</si>
  <si>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</si>
  <si>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</si>
  <si>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</si>
  <si>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</si>
  <si>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</si>
  <si>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</si>
  <si>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</si>
  <si>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</si>
  <si>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</si>
  <si>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</si>
  <si>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</si>
  <si>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</si>
  <si>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</si>
  <si>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</si>
  <si>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</si>
  <si>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</si>
  <si>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</si>
  <si>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</si>
  <si>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</si>
  <si>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</si>
  <si>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</si>
  <si>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</si>
  <si>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</si>
  <si>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</si>
  <si>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</si>
  <si>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</si>
  <si>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</si>
  <si>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</si>
  <si>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</si>
  <si>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</si>
  <si>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</si>
  <si>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</si>
  <si>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</si>
  <si>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</si>
  <si>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</si>
  <si>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</si>
  <si>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</si>
  <si>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</si>
  <si>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</si>
  <si>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</si>
  <si>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</si>
  <si>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</si>
  <si>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</si>
  <si>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</si>
  <si>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</si>
  <si>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</si>
  <si>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</si>
  <si>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</si>
  <si>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</si>
  <si>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</si>
  <si>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</si>
  <si>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</si>
  <si>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</si>
  <si>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</si>
  <si>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</si>
  <si>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</si>
  <si>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</si>
  <si>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</si>
  <si>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</si>
  <si>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</si>
  <si>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</si>
  <si>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</si>
  <si>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</si>
  <si>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</si>
  <si>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</si>
  <si>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</si>
  <si>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</si>
  <si>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</si>
  <si>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</si>
  <si>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</si>
  <si>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</si>
  <si>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</si>
  <si>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</si>
  <si>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</si>
  <si>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</si>
  <si>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</si>
  <si>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</si>
  <si>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</si>
  <si>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</si>
  <si>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</si>
  <si>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</si>
  <si>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</si>
  <si>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</si>
  <si>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</si>
  <si>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</si>
  <si>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</si>
  <si>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</si>
  <si>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</si>
  <si>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</si>
  <si>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</si>
  <si>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</si>
  <si>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</si>
  <si>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</si>
  <si>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</si>
  <si>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</si>
  <si>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</si>
  <si>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</si>
  <si>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</si>
  <si>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</si>
  <si>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</si>
  <si>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</si>
  <si>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</si>
  <si>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</si>
  <si>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</si>
  <si>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</si>
  <si>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</si>
  <si>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</si>
  <si>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</si>
  <si>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</si>
  <si>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</si>
  <si>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</si>
  <si>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</si>
  <si>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</si>
  <si>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</si>
  <si>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</si>
  <si>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</si>
  <si>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</si>
  <si>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</si>
  <si>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</si>
  <si>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</si>
  <si>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</si>
  <si>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</si>
  <si>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</si>
  <si>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</si>
  <si>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</si>
  <si>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</si>
  <si>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</si>
  <si>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</si>
  <si>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</si>
  <si>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</si>
  <si>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</si>
  <si>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</si>
  <si>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</si>
  <si>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</si>
  <si>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</si>
  <si>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</si>
  <si>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</si>
  <si>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</si>
  <si>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</si>
  <si>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</si>
  <si>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</si>
  <si>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</si>
  <si>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</si>
  <si>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</si>
  <si>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</si>
  <si>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</si>
  <si>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</si>
  <si>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</si>
  <si>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</si>
  <si>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</si>
  <si>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</si>
  <si>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</si>
  <si>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</si>
  <si>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</si>
  <si>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</si>
  <si>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</si>
  <si>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</si>
  <si>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</si>
  <si>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</si>
  <si>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</si>
  <si>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</si>
  <si>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</si>
  <si>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</si>
  <si>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</si>
  <si>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</si>
  <si>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</si>
  <si>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</si>
  <si>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</si>
  <si>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</si>
  <si>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</si>
  <si>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</si>
  <si>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</si>
  <si>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</si>
  <si>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</si>
  <si>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</si>
  <si>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</si>
  <si>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</si>
  <si>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</si>
  <si>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</si>
  <si>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</si>
  <si>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</si>
  <si>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</si>
  <si>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</si>
  <si>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</si>
  <si>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</si>
  <si>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</si>
  <si>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</si>
  <si>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</si>
  <si>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</si>
  <si>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</si>
  <si>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</si>
  <si>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</si>
  <si>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</si>
  <si>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</si>
  <si>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</si>
  <si>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</si>
  <si>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</si>
  <si>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</si>
  <si>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</si>
  <si>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</si>
  <si>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</si>
  <si>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</si>
  <si>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</si>
  <si>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</si>
  <si>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</si>
  <si>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</si>
  <si>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</si>
  <si>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</si>
  <si>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</si>
  <si>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</si>
  <si>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</si>
  <si>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</si>
  <si>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</si>
  <si>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</si>
  <si>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</si>
  <si>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</si>
  <si>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</si>
  <si>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</si>
  <si>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</si>
  <si>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</si>
  <si>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</si>
  <si>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</si>
  <si>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</si>
  <si>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</si>
  <si>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</si>
  <si>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</si>
  <si>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</si>
  <si>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</si>
  <si>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</si>
  <si>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</si>
  <si>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</si>
  <si>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</si>
  <si>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</si>
  <si>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</si>
  <si>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</si>
  <si>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</si>
  <si>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</si>
  <si>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</si>
  <si>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</si>
  <si>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</si>
  <si>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</si>
  <si>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</si>
  <si>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</si>
  <si>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</si>
  <si>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</si>
  <si>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</si>
  <si>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</si>
  <si>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</si>
  <si>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</si>
  <si>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</si>
  <si>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</si>
  <si>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</si>
  <si>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</si>
  <si>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</si>
  <si>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</si>
  <si>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</si>
  <si>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</si>
  <si>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</si>
  <si>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</si>
  <si>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</si>
  <si>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</si>
  <si>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</si>
  <si>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</si>
  <si>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</si>
  <si>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</si>
  <si>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</si>
  <si>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</si>
  <si>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</si>
  <si>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</si>
  <si>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</si>
  <si>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</si>
  <si>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</si>
  <si>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</si>
  <si>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</si>
  <si>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</si>
  <si>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</si>
  <si>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</si>
  <si>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</si>
  <si>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</si>
  <si>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</si>
  <si>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</si>
  <si>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</si>
  <si>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</si>
  <si>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</si>
  <si>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</si>
  <si>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</si>
  <si>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</si>
  <si>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</si>
  <si>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</si>
  <si>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</si>
  <si>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</si>
  <si>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</si>
  <si>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</si>
  <si>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</si>
  <si>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</si>
  <si>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</si>
  <si>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</si>
  <si>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</si>
  <si>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</si>
  <si>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</si>
  <si>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</si>
  <si>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</si>
  <si>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</si>
  <si>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</si>
  <si>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</si>
  <si>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</si>
  <si>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</si>
  <si>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</si>
  <si>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</si>
  <si>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</si>
  <si>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</si>
  <si>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</si>
  <si>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</si>
  <si>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</si>
  <si>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</si>
  <si>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</si>
  <si>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</si>
  <si>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</si>
  <si>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</si>
  <si>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</si>
  <si>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</si>
  <si>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</si>
  <si>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</si>
  <si>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</si>
  <si>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</si>
  <si>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</si>
  <si>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</si>
  <si>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</si>
  <si>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</si>
  <si>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</si>
  <si>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</si>
  <si>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</si>
  <si>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</si>
  <si>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</si>
  <si>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</si>
  <si>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</si>
  <si>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</si>
  <si>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</si>
  <si>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</si>
  <si>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</si>
  <si>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</si>
  <si>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</si>
  <si>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</si>
  <si>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</si>
  <si>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</si>
  <si>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</si>
  <si>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</si>
  <si>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</si>
  <si>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</si>
  <si>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</si>
  <si>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</si>
  <si>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</si>
  <si>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</si>
  <si>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</si>
  <si>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</si>
  <si>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</si>
  <si>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</si>
  <si>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</si>
  <si>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</si>
  <si>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</si>
  <si>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</si>
  <si>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</si>
  <si>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</si>
  <si>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</si>
  <si>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</si>
  <si>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</si>
  <si>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</si>
  <si>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</si>
  <si>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</si>
  <si>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</si>
  <si>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</si>
  <si>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</si>
  <si>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</si>
  <si>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</si>
  <si>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</si>
  <si>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</si>
  <si>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</si>
  <si>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</si>
  <si>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</si>
  <si>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</si>
  <si>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</si>
  <si>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</si>
  <si>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</si>
  <si>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</si>
  <si>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</si>
  <si>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</si>
  <si>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</si>
  <si>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</si>
  <si>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</si>
  <si>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</si>
  <si>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</si>
  <si>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</si>
  <si>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</si>
  <si>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</si>
  <si>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</si>
  <si>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</si>
  <si>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</si>
  <si>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</si>
  <si>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</si>
  <si>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</si>
  <si>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</si>
  <si>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</si>
  <si>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</si>
  <si>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</si>
  <si>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</si>
  <si>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</si>
  <si>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</si>
  <si>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</si>
  <si>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</si>
  <si>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</si>
  <si>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</si>
  <si>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</si>
  <si>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</si>
  <si>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</si>
  <si>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</si>
  <si>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</si>
  <si>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</si>
  <si>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</si>
  <si>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</si>
  <si>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</si>
  <si>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</si>
  <si>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</si>
  <si>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</si>
  <si>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</si>
  <si>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</si>
  <si>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</si>
  <si>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</si>
  <si>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</si>
  <si>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</si>
  <si>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</si>
  <si>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</si>
  <si>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</si>
  <si>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</si>
  <si>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</si>
  <si>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</si>
  <si>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</si>
  <si>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</si>
  <si>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</si>
  <si>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</si>
  <si>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</si>
  <si>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</si>
  <si>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</si>
  <si>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</si>
  <si>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</si>
  <si>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</si>
  <si>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</si>
  <si>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</si>
  <si>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</si>
  <si>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</si>
  <si>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</si>
  <si>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</si>
  <si>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</si>
  <si>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</si>
  <si>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</si>
  <si>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</si>
  <si>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</si>
  <si>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</si>
  <si>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</si>
  <si>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</si>
  <si>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</si>
  <si>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</si>
  <si>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</si>
  <si>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</si>
  <si>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</si>
  <si>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</si>
  <si>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</si>
  <si>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</si>
  <si>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</si>
  <si>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</si>
  <si>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</si>
  <si>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</si>
  <si>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</si>
  <si>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</si>
  <si>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</si>
  <si>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</si>
  <si>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</si>
  <si>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</si>
  <si>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</si>
  <si>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</si>
  <si>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</si>
  <si>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</si>
  <si>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</si>
  <si>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</si>
  <si>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</si>
  <si>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</si>
  <si>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</si>
  <si>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</si>
  <si>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</si>
  <si>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</si>
  <si>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</si>
  <si>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</si>
  <si>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</si>
  <si>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</si>
  <si>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</si>
  <si>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</si>
  <si>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</si>
  <si>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</si>
  <si>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</si>
  <si>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</si>
  <si>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</si>
  <si>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</si>
  <si>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</si>
  <si>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</si>
  <si>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</si>
  <si>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</si>
  <si>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</si>
  <si>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</si>
  <si>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</si>
  <si>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</si>
  <si>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</si>
  <si>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</si>
  <si>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</si>
  <si>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</si>
  <si>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</si>
  <si>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</si>
  <si>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</si>
  <si>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</si>
  <si>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</si>
  <si>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</si>
  <si>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</si>
  <si>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</si>
  <si>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</si>
  <si>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</si>
  <si>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</si>
  <si>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</si>
  <si>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</si>
  <si>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</si>
  <si>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</si>
  <si>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</si>
  <si>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</si>
  <si>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</si>
  <si>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</si>
  <si>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</si>
  <si>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</si>
  <si>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</si>
  <si>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</si>
  <si>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</si>
  <si>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</si>
  <si>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</si>
  <si>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</si>
  <si>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</si>
  <si>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</si>
  <si>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</si>
  <si>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</si>
  <si>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</si>
  <si>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</si>
  <si>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</si>
  <si>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</si>
  <si>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</si>
  <si>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</si>
  <si>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</si>
  <si>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</si>
  <si>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</si>
  <si>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</si>
  <si>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</si>
  <si>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</si>
  <si>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</si>
  <si>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</si>
  <si>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</si>
  <si>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</si>
  <si>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</si>
  <si>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</si>
  <si>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</si>
  <si>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</si>
  <si>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</si>
  <si>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</si>
  <si>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</si>
  <si>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</si>
  <si>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</si>
  <si>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</si>
  <si>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</si>
  <si>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</si>
  <si>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</si>
  <si>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</si>
  <si>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</si>
  <si>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</si>
  <si>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</si>
  <si>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</si>
  <si>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</si>
  <si>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</si>
  <si>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</si>
  <si>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</si>
  <si>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</si>
  <si>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</si>
  <si>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</si>
  <si>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</si>
  <si>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</si>
  <si>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</si>
  <si>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</si>
  <si>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</si>
  <si>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</si>
  <si>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</si>
  <si>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</si>
  <si>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</si>
  <si>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</si>
  <si>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</si>
  <si>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</si>
  <si>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</si>
  <si>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</si>
  <si>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</si>
  <si>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</si>
  <si>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</si>
  <si>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</si>
  <si>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</si>
  <si>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</si>
  <si>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</si>
  <si>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</si>
  <si>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</si>
  <si>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</si>
  <si>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</si>
  <si>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</si>
  <si>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</si>
  <si>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</si>
  <si>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</si>
  <si>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</si>
  <si>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</si>
  <si>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</si>
  <si>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</si>
  <si>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</si>
  <si>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</si>
  <si>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</si>
  <si>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</si>
  <si>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</si>
  <si>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</si>
  <si>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</si>
  <si>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</si>
  <si>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</si>
  <si>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</si>
  <si>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</si>
  <si>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</si>
  <si>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</si>
  <si>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</si>
  <si>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</si>
  <si>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</si>
  <si>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</si>
  <si>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</si>
  <si>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</si>
  <si>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</si>
  <si>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</si>
  <si>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</si>
  <si>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</si>
  <si>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</si>
  <si>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</si>
  <si>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</si>
  <si>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</si>
  <si>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</si>
  <si>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</si>
  <si>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</si>
  <si>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</si>
  <si>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</si>
  <si>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</si>
  <si>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</si>
  <si>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</si>
  <si>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</si>
  <si>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</si>
  <si>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</si>
  <si>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</si>
  <si>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</si>
  <si>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</si>
  <si>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</si>
  <si>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</si>
  <si>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</si>
  <si>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</si>
  <si>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</si>
  <si>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</si>
  <si>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</si>
  <si>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</si>
  <si>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</si>
  <si>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</si>
  <si>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</si>
  <si>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</si>
  <si>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</si>
  <si>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</si>
  <si>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</si>
  <si>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</si>
  <si>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</si>
  <si>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</si>
  <si>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</si>
  <si>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</si>
  <si>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</si>
  <si>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</si>
  <si>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</si>
  <si>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</si>
  <si>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</si>
  <si>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</si>
  <si>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</si>
  <si>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</si>
  <si>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</si>
  <si>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</si>
  <si>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</si>
  <si>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</si>
  <si>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</si>
  <si>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</si>
  <si>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</si>
  <si>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</si>
  <si>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</si>
  <si>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</si>
  <si>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</si>
  <si>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</si>
  <si>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</si>
  <si>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</si>
  <si>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</si>
  <si>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</si>
  <si>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</si>
  <si>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</si>
  <si>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</si>
  <si>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</si>
  <si>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</si>
  <si>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</si>
  <si>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</si>
  <si>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</si>
  <si>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</si>
  <si>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</si>
  <si>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</si>
  <si>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</si>
  <si>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</si>
  <si>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</si>
  <si>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</si>
  <si>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</si>
  <si>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</si>
  <si>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</si>
  <si>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</si>
  <si>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</si>
  <si>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</si>
  <si>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</si>
  <si>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</si>
  <si>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</si>
  <si>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</si>
  <si>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</si>
  <si>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</si>
  <si>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</si>
  <si>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</si>
  <si>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</si>
  <si>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</si>
  <si>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</si>
  <si>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</si>
  <si>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</si>
  <si>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</si>
  <si>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</si>
  <si>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</si>
  <si>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</si>
  <si>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</si>
  <si>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</si>
  <si>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</si>
  <si>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</si>
  <si>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</si>
  <si>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</si>
  <si>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</si>
  <si>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</si>
  <si>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</si>
  <si>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</si>
  <si>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</si>
  <si>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</si>
  <si>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</si>
  <si>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</si>
  <si>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</si>
  <si>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</si>
  <si>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</si>
  <si>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</si>
  <si>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</si>
  <si>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</si>
  <si>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</si>
  <si>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</si>
  <si>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</si>
  <si>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</si>
  <si>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</si>
  <si>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</si>
  <si>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</si>
  <si>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</si>
  <si>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</si>
  <si>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</si>
  <si>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</si>
  <si>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</si>
  <si>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</si>
  <si>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</si>
  <si>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</si>
  <si>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</si>
  <si>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</si>
  <si>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</si>
  <si>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</si>
  <si>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</si>
  <si>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</si>
  <si>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</si>
  <si>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</si>
  <si>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</si>
  <si>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</si>
  <si>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</si>
  <si>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</si>
  <si>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</si>
  <si>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</si>
  <si>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</si>
  <si>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</si>
  <si>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</si>
  <si>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</si>
  <si>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</si>
  <si>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</si>
  <si>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</si>
  <si>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</si>
  <si>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</si>
  <si>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</si>
  <si>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</si>
  <si>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</si>
  <si>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</si>
  <si>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</si>
  <si>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</si>
  <si>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</si>
  <si>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</si>
  <si>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</si>
  <si>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</si>
  <si>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</si>
  <si>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</si>
  <si>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</si>
  <si>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</si>
  <si>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</si>
  <si>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</si>
  <si>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</si>
  <si>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</si>
  <si>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</si>
  <si>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</si>
  <si>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</si>
  <si>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</si>
  <si>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</si>
  <si>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</si>
  <si>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</si>
  <si>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</si>
  <si>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</si>
  <si>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</si>
  <si>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</si>
  <si>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</si>
  <si>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</si>
  <si>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</si>
  <si>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</si>
  <si>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</si>
  <si>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</si>
  <si>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</si>
  <si>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</si>
  <si>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</si>
  <si>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</si>
  <si>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</si>
  <si>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</si>
  <si>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</si>
  <si>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</si>
  <si>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</si>
  <si>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</si>
  <si>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</si>
  <si>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</si>
  <si>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</si>
  <si>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</si>
  <si>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</si>
  <si>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</si>
  <si>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</si>
  <si>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</si>
  <si>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</si>
  <si>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</si>
  <si>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</si>
  <si>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</si>
  <si>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</si>
  <si>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</si>
  <si>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</si>
  <si>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</si>
  <si>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</si>
  <si>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</si>
  <si>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</si>
  <si>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</si>
  <si>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</si>
  <si>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</si>
  <si>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</si>
  <si>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</si>
  <si>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</si>
  <si>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</si>
  <si>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</si>
  <si>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</si>
  <si>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</si>
  <si>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</si>
  <si>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</si>
  <si>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</si>
  <si>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</si>
  <si>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</si>
  <si>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</si>
  <si>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</si>
  <si>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</si>
  <si>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</si>
  <si>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</si>
  <si>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</si>
  <si>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</si>
  <si>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</si>
  <si>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</si>
  <si>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</si>
  <si>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</si>
  <si>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</si>
  <si>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</si>
  <si>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</si>
  <si>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</si>
  <si>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</si>
  <si>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</si>
  <si>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</si>
  <si>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</si>
  <si>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</si>
  <si>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</si>
  <si>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</si>
  <si>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</si>
  <si>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</si>
  <si>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</si>
  <si>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</si>
  <si>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</si>
  <si>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</si>
  <si>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</si>
  <si>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</si>
  <si>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</si>
  <si>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</si>
  <si>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</si>
  <si>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</si>
  <si>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</si>
  <si>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</si>
  <si>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</si>
  <si>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</si>
  <si>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</si>
  <si>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</si>
  <si>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</si>
  <si>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</si>
  <si>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</si>
  <si>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</si>
  <si>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</si>
  <si>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</si>
  <si>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</si>
  <si>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</si>
  <si>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</si>
  <si>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</si>
  <si>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</si>
  <si>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</si>
  <si>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</si>
  <si>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</si>
  <si>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</si>
  <si>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</si>
  <si>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</si>
  <si>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</si>
  <si>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</si>
  <si>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</si>
  <si>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</si>
  <si>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</si>
  <si>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</si>
  <si>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</si>
  <si>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</si>
  <si>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</si>
  <si>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</si>
  <si>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</si>
  <si>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</si>
  <si>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</si>
  <si>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</si>
  <si>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</si>
  <si>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</si>
  <si>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</si>
  <si>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</si>
  <si>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</si>
  <si>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</si>
  <si>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</si>
  <si>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</si>
  <si>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</si>
  <si>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</si>
  <si>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</si>
  <si>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</si>
  <si>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</si>
  <si>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</si>
  <si>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</si>
  <si>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</si>
  <si>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</si>
  <si>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</si>
  <si>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</si>
  <si>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</si>
  <si>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</si>
  <si>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</si>
  <si>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</si>
  <si>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</si>
  <si>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</si>
  <si>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</si>
  <si>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</si>
  <si>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</si>
  <si>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</si>
  <si>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</si>
  <si>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</si>
  <si>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</si>
  <si>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</si>
  <si>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</si>
  <si>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</si>
  <si>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</si>
  <si>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</si>
  <si>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</si>
  <si>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</si>
  <si>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</si>
  <si>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</si>
  <si>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</si>
  <si>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</si>
  <si>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</si>
  <si>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</si>
  <si>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</si>
  <si>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</si>
  <si>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</si>
  <si>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</si>
  <si>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</si>
  <si>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</si>
  <si>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</si>
  <si>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</si>
  <si>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</si>
  <si>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</si>
  <si>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</si>
  <si>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</si>
  <si>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</si>
  <si>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</si>
  <si>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</si>
  <si>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</si>
  <si>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</si>
  <si>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</si>
  <si>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</si>
  <si>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</si>
  <si>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</si>
  <si>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</si>
  <si>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</si>
  <si>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</si>
  <si>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</si>
  <si>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</si>
  <si>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</si>
  <si>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</si>
  <si>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</si>
  <si>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</si>
  <si>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</si>
  <si>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</si>
  <si>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</si>
  <si>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</si>
  <si>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</si>
  <si>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</si>
  <si>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</si>
  <si>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</si>
  <si>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</si>
  <si>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</si>
  <si>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</si>
  <si>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</si>
  <si>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</si>
  <si>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</si>
  <si>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</si>
  <si>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</si>
  <si>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</si>
  <si>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</si>
  <si>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</si>
  <si>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</si>
  <si>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</si>
  <si>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</si>
  <si>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</si>
  <si>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</si>
  <si>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</si>
  <si>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</si>
  <si>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</si>
  <si>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</si>
  <si>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</si>
  <si>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</si>
  <si>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</si>
  <si>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</si>
  <si>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</si>
  <si>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</si>
  <si>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</si>
  <si>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</si>
  <si>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</si>
  <si>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</si>
  <si>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</si>
  <si>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</si>
  <si>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</si>
  <si>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</si>
  <si>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</si>
  <si>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</si>
  <si>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</si>
  <si>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</si>
  <si>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</si>
  <si>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</si>
  <si>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</si>
  <si>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</si>
  <si>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</si>
  <si>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</si>
  <si>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</si>
  <si>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</si>
  <si>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</si>
  <si>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</si>
  <si>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</si>
  <si>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</si>
  <si>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</si>
  <si>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</si>
  <si>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</si>
  <si>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</si>
  <si>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</si>
  <si>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</si>
  <si>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</si>
  <si>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</si>
  <si>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</si>
  <si>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</si>
  <si>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</si>
  <si>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</si>
  <si>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</si>
  <si>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</si>
  <si>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</si>
  <si>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</si>
  <si>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</si>
  <si>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</si>
  <si>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</si>
  <si>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</si>
  <si>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</si>
  <si>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</si>
  <si>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</si>
  <si>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</si>
  <si>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</si>
  <si>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</si>
  <si>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</si>
  <si>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</si>
  <si>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</si>
  <si>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</si>
  <si>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</si>
  <si>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</si>
  <si>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</si>
  <si>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</si>
  <si>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</si>
  <si>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</si>
  <si>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</si>
  <si>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</si>
  <si>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</si>
  <si>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</si>
  <si>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</si>
  <si>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</si>
  <si>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</si>
  <si>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</si>
  <si>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</si>
  <si>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</si>
  <si>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</si>
  <si>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</si>
  <si>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</si>
  <si>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</si>
  <si>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</si>
  <si>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</si>
  <si>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</si>
  <si>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</si>
  <si>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</si>
  <si>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</si>
  <si>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</si>
  <si>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</si>
  <si>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</si>
  <si>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</si>
  <si>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</si>
  <si>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</si>
  <si>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</si>
  <si>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</si>
  <si>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</si>
  <si>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</si>
  <si>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</si>
  <si>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</si>
  <si>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</si>
  <si>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</si>
  <si>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</si>
  <si>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</si>
  <si>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</si>
  <si>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</si>
  <si>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</si>
  <si>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</si>
  <si>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</si>
  <si>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</si>
  <si>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</si>
  <si>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</si>
  <si>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</si>
  <si>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</si>
  <si>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</si>
  <si>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</si>
  <si>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</si>
  <si>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</si>
  <si>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</si>
  <si>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</si>
  <si>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</si>
  <si>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</si>
  <si>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</si>
  <si>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</si>
  <si>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</si>
  <si>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</si>
  <si>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</si>
  <si>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</si>
  <si>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</si>
  <si>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</si>
  <si>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</si>
  <si>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</si>
  <si>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</si>
  <si>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</si>
  <si>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</si>
  <si>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</si>
  <si>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</si>
  <si>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</si>
  <si>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</si>
  <si>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</si>
  <si>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</si>
  <si>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</si>
  <si>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</si>
  <si>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</si>
  <si>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</si>
  <si>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</si>
  <si>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</si>
  <si>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</si>
  <si>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</si>
  <si>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</si>
  <si>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</si>
  <si>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</si>
  <si>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</si>
  <si>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</si>
  <si>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</si>
  <si>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</si>
  <si>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</si>
  <si>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</si>
  <si>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</si>
  <si>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</si>
  <si>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</si>
  <si>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</si>
  <si>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</si>
  <si>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</si>
  <si>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</si>
  <si>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</si>
  <si>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</si>
  <si>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</si>
  <si>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</si>
  <si>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</si>
  <si>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</si>
  <si>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</si>
  <si>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</si>
  <si>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</si>
  <si>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</si>
  <si>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</si>
  <si>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</si>
  <si>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</si>
  <si>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</si>
  <si>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</si>
  <si>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</si>
  <si>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</si>
  <si>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</si>
  <si>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</si>
  <si>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</si>
  <si>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</si>
  <si>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</si>
  <si>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</si>
  <si>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</si>
  <si>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</si>
  <si>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</si>
  <si>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</si>
  <si>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</si>
  <si>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</si>
  <si>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</si>
  <si>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</si>
  <si>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</si>
  <si>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</si>
  <si>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</si>
  <si>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</si>
  <si>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</si>
  <si>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</si>
  <si>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</si>
  <si>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</si>
  <si>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</si>
  <si>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</si>
  <si>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</si>
  <si>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</si>
  <si>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</si>
  <si>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</si>
  <si>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</si>
  <si>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</si>
  <si>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</si>
  <si>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</si>
  <si>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</si>
  <si>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</si>
  <si>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</si>
  <si>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</si>
  <si>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</si>
  <si>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</si>
  <si>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</si>
  <si>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</si>
  <si>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</si>
  <si>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</si>
  <si>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</si>
  <si>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</si>
  <si>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</si>
  <si>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</si>
  <si>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</si>
  <si>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</si>
  <si>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</si>
  <si>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</si>
  <si>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</si>
  <si>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</si>
  <si>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</si>
  <si>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</si>
  <si>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</si>
  <si>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</si>
  <si>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</si>
  <si>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</si>
  <si>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</si>
  <si>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</si>
  <si>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</si>
  <si>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</si>
  <si>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</si>
  <si>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</si>
  <si>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</si>
  <si>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</si>
  <si>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</si>
  <si>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</si>
  <si>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</si>
  <si>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</si>
  <si>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</si>
  <si>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</si>
  <si>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</si>
  <si>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</si>
  <si>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</si>
  <si>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</si>
  <si>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</si>
  <si>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</si>
  <si>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</si>
  <si>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</si>
  <si>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</si>
  <si>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</si>
  <si>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</si>
  <si>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</si>
  <si>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</si>
  <si>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</si>
  <si>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</si>
  <si>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</si>
  <si>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</si>
  <si>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</si>
  <si>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</si>
  <si>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</si>
  <si>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</si>
  <si>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</si>
  <si>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</si>
  <si>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</si>
  <si>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</si>
  <si>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</si>
  <si>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</si>
  <si>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</si>
  <si>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</si>
  <si>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</si>
  <si>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</si>
  <si>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</si>
  <si>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</si>
  <si>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</si>
  <si>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</si>
  <si>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</si>
  <si>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</si>
  <si>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</si>
  <si>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</si>
  <si>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</si>
  <si>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</si>
  <si>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</si>
  <si>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</si>
  <si>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</si>
  <si>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</si>
  <si>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</si>
  <si>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</si>
  <si>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</si>
  <si>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</si>
  <si>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</si>
  <si>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</si>
  <si>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</si>
  <si>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</si>
  <si>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</si>
  <si>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</si>
  <si>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</si>
  <si>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</si>
  <si>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</si>
  <si>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</si>
  <si>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</si>
  <si>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</si>
  <si>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</si>
  <si>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</si>
  <si>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</si>
  <si>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</si>
  <si>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</si>
  <si>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</si>
  <si>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</si>
  <si>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</si>
  <si>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</si>
  <si>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</si>
  <si>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</si>
  <si>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</si>
  <si>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</si>
  <si>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</si>
  <si>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</si>
  <si>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</si>
  <si>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</si>
  <si>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</si>
  <si>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</si>
  <si>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</si>
  <si>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</si>
  <si>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</si>
  <si>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</si>
  <si>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</si>
  <si>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</si>
  <si>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</si>
  <si>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</si>
  <si>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</si>
  <si>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</si>
  <si>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</si>
  <si>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</si>
  <si>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</si>
  <si>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</si>
  <si>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</si>
  <si>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</si>
  <si>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</si>
  <si>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</si>
  <si>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</si>
  <si>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</si>
  <si>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</si>
  <si>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</si>
  <si>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</si>
  <si>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</si>
  <si>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</si>
  <si>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</si>
  <si>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</si>
  <si>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</si>
  <si>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</si>
  <si>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</si>
  <si>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</si>
  <si>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</si>
  <si>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</si>
  <si>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</si>
  <si>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</si>
  <si>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</si>
  <si>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</si>
  <si>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</si>
  <si>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</si>
  <si>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</si>
  <si>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</si>
  <si>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</si>
  <si>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</si>
  <si>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</si>
  <si>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</si>
  <si>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</si>
  <si>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</si>
  <si>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</si>
  <si>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</si>
  <si>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</si>
  <si>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</si>
  <si>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</si>
  <si>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</si>
  <si>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</si>
  <si>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</si>
  <si>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</si>
  <si>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</si>
  <si>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</si>
  <si>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</si>
  <si>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</si>
  <si>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</si>
  <si>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</si>
  <si>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</si>
  <si>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</si>
  <si>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</si>
  <si>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</si>
  <si>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</si>
  <si>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</si>
  <si>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</si>
  <si>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</si>
  <si>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</si>
  <si>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</si>
  <si>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</si>
  <si>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</si>
  <si>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</si>
  <si>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</si>
  <si>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</si>
  <si>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</si>
  <si>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</si>
  <si>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</si>
  <si>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</si>
  <si>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</si>
  <si>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</si>
  <si>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</si>
  <si>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</si>
  <si>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</si>
  <si>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</si>
  <si>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</si>
  <si>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</si>
  <si>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</si>
  <si>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</si>
  <si>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</si>
  <si>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</si>
  <si>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</si>
  <si>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</si>
  <si>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</si>
  <si>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</si>
  <si>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</si>
  <si>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</si>
  <si>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</si>
  <si>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</si>
  <si>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</si>
  <si>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</si>
  <si>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</si>
  <si>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</si>
  <si>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</si>
  <si>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</si>
  <si>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</si>
  <si>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</si>
  <si>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</si>
  <si>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</si>
  <si>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</si>
  <si>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</si>
  <si>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</si>
  <si>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</si>
  <si>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</si>
  <si>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</si>
  <si>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</si>
  <si>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</si>
  <si>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</si>
  <si>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</si>
  <si>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</si>
  <si>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</si>
  <si>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</si>
  <si>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</si>
  <si>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</si>
  <si>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</si>
  <si>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</si>
  <si>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</si>
  <si>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</si>
  <si>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</si>
  <si>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</si>
  <si>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</si>
  <si>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</si>
  <si>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</si>
  <si>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</si>
  <si>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</si>
  <si>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</si>
  <si>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</si>
  <si>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</si>
  <si>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</si>
  <si>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</si>
  <si>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</si>
  <si>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</si>
  <si>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</si>
  <si>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</si>
  <si>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</si>
  <si>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</si>
  <si>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</si>
  <si>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</si>
  <si>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</si>
  <si>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</si>
  <si>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</si>
  <si>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</si>
  <si>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</si>
  <si>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</si>
  <si>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</si>
  <si>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</si>
  <si>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</si>
  <si>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</si>
  <si>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</si>
  <si>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</si>
  <si>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</si>
  <si>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</si>
  <si>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</si>
  <si>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</si>
  <si>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</si>
  <si>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</si>
  <si>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</si>
  <si>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</si>
  <si>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</si>
  <si>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</si>
  <si>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</si>
  <si>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</si>
  <si>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</si>
  <si>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</si>
  <si>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</si>
  <si>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</si>
  <si>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</si>
  <si>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</si>
  <si>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</si>
  <si>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</si>
  <si>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</si>
  <si>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</si>
  <si>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</si>
  <si>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</si>
  <si>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</si>
  <si>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</si>
  <si>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</si>
  <si>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</si>
  <si>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</si>
  <si>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</si>
  <si>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</si>
  <si>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</si>
  <si>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</si>
  <si>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</si>
  <si>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</si>
  <si>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</si>
  <si>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</si>
  <si>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</si>
  <si>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</si>
  <si>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</si>
  <si>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</si>
  <si>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</si>
  <si>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</si>
  <si>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</si>
  <si>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</si>
  <si>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</si>
  <si>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</si>
  <si>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</si>
  <si>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</si>
  <si>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</si>
  <si>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</si>
  <si>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</si>
  <si>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</si>
  <si>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</si>
  <si>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</si>
  <si>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</si>
  <si>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</si>
  <si>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</si>
  <si>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</si>
  <si>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</si>
  <si>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</si>
  <si>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</si>
  <si>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</si>
  <si>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</si>
  <si>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</si>
  <si>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</si>
  <si>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</si>
  <si>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</si>
  <si>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</si>
  <si>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</si>
  <si>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</si>
  <si>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</si>
  <si>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</si>
  <si>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</si>
  <si>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</si>
  <si>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</si>
  <si>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</si>
  <si>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</si>
  <si>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</si>
  <si>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</si>
  <si>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</si>
  <si>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</si>
  <si>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</si>
  <si>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</si>
  <si>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</si>
  <si>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</si>
  <si>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</si>
  <si>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</si>
  <si>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</si>
  <si>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</si>
  <si>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</si>
  <si>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</si>
  <si>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</si>
  <si>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</si>
  <si>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</si>
  <si>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</si>
  <si>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</si>
  <si>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</si>
  <si>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</si>
  <si>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</si>
  <si>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</si>
  <si>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</si>
  <si>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</si>
  <si>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</si>
  <si>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</si>
  <si>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</si>
  <si>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</si>
  <si>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</si>
  <si>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</si>
  <si>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</si>
  <si>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</si>
  <si>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</si>
  <si>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</si>
  <si>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</si>
  <si>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</si>
  <si>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</si>
  <si>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</si>
  <si>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</si>
  <si>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</si>
  <si>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</si>
  <si>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</si>
  <si>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</si>
  <si>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</si>
  <si>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</si>
  <si>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</si>
  <si>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</si>
  <si>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</si>
  <si>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</si>
  <si>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</si>
  <si>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</si>
  <si>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</si>
  <si>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</si>
  <si>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</si>
  <si>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</si>
  <si>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</si>
  <si>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</si>
  <si>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</si>
  <si>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</si>
  <si>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</si>
  <si>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</si>
  <si>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</si>
  <si>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</si>
  <si>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</si>
  <si>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</si>
  <si>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</si>
  <si>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</si>
  <si>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</si>
  <si>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</si>
  <si>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</si>
  <si>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</si>
  <si>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</si>
  <si>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</si>
  <si>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</si>
  <si>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</si>
  <si>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</si>
  <si>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</si>
  <si>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</si>
  <si>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</si>
  <si>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</si>
  <si>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</si>
  <si>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</si>
  <si>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</si>
  <si>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</si>
  <si>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</si>
  <si>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</si>
  <si>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</si>
  <si>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</si>
  <si>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</si>
  <si>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</si>
  <si>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</si>
  <si>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</si>
  <si>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</si>
  <si>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</si>
  <si>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</si>
  <si>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</si>
  <si>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</si>
  <si>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</si>
  <si>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</si>
  <si>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</si>
  <si>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</si>
  <si>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</si>
  <si>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</si>
  <si>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</si>
  <si>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</si>
  <si>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</si>
  <si>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</si>
  <si>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</si>
  <si>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</si>
  <si>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</si>
  <si>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</si>
  <si>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</si>
  <si>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</si>
  <si>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</si>
  <si>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</si>
  <si>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</si>
  <si>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</si>
  <si>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</si>
  <si>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</si>
  <si>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</si>
  <si>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</si>
  <si>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</si>
  <si>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</si>
  <si>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</si>
  <si>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</si>
  <si>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</si>
  <si>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</si>
  <si>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</si>
  <si>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</si>
  <si>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</si>
  <si>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</si>
  <si>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</si>
  <si>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</si>
  <si>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</si>
  <si>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</si>
  <si>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</si>
  <si>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</si>
  <si>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</si>
  <si>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</si>
  <si>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</si>
  <si>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</si>
  <si>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</si>
  <si>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</si>
  <si>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</si>
  <si>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</si>
  <si>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</si>
  <si>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</si>
  <si>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</si>
  <si>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</si>
  <si>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</si>
  <si>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</si>
  <si>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</si>
  <si>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</si>
  <si>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</si>
  <si>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</si>
  <si>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</si>
  <si>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</si>
  <si>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</si>
  <si>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</si>
  <si>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</si>
  <si>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</si>
  <si>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</si>
  <si>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</si>
  <si>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</si>
  <si>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</si>
  <si>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</si>
  <si>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</si>
  <si>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</si>
  <si>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</si>
  <si>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</si>
  <si>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</si>
  <si>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</si>
  <si>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</si>
  <si>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</si>
  <si>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</si>
  <si>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</si>
  <si>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</si>
  <si>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</si>
  <si>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</si>
  <si>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</si>
  <si>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</si>
  <si>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</si>
  <si>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</si>
  <si>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</si>
  <si>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</si>
  <si>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</si>
  <si>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</si>
  <si>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</si>
  <si>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</si>
  <si>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</si>
  <si>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</si>
  <si>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</si>
  <si>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</si>
  <si>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</si>
  <si>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</si>
  <si>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</si>
  <si>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</si>
  <si>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</si>
  <si>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</si>
  <si>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</si>
  <si>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</si>
  <si>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</si>
  <si>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</si>
  <si>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</si>
  <si>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</si>
  <si>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</si>
  <si>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</si>
  <si>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</si>
  <si>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</si>
  <si>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</si>
  <si>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</si>
  <si>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</si>
  <si>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</si>
  <si>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</si>
  <si>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</si>
  <si>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</si>
  <si>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</si>
  <si>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</si>
  <si>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</si>
  <si>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</si>
  <si>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</si>
  <si>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</si>
  <si>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</si>
  <si>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</si>
  <si>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</si>
  <si>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</si>
  <si>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</si>
  <si>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</si>
  <si>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</si>
  <si>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</si>
  <si>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</si>
  <si>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</si>
  <si>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</si>
  <si>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</si>
  <si>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</si>
  <si>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</si>
  <si>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</si>
  <si>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</si>
  <si>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</si>
  <si>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</si>
  <si>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</si>
  <si>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</si>
  <si>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</si>
  <si>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</si>
  <si>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</si>
  <si>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</si>
  <si>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</si>
  <si>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</si>
  <si>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</si>
  <si>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</si>
  <si>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</si>
  <si>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</si>
  <si>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</si>
  <si>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</si>
  <si>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</si>
  <si>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</si>
  <si>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</si>
  <si>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</si>
  <si>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</si>
  <si>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</si>
  <si>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</si>
  <si>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</si>
  <si>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</si>
  <si>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</si>
  <si>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</si>
  <si>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</si>
  <si>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</si>
  <si>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</si>
  <si>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</si>
  <si>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</si>
  <si>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</si>
  <si>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</si>
  <si>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</si>
  <si>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</si>
  <si>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</si>
  <si>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</si>
  <si>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</si>
  <si>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</si>
  <si>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</si>
  <si>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</si>
  <si>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</si>
  <si>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</si>
  <si>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</si>
  <si>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</si>
  <si>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</si>
  <si>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</si>
  <si>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</si>
  <si>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</si>
  <si>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</si>
  <si>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</si>
  <si>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</si>
  <si>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</si>
  <si>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</si>
  <si>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</si>
  <si>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</si>
  <si>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</si>
  <si>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</si>
  <si>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</si>
  <si>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</si>
  <si>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</si>
  <si>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</si>
  <si>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</si>
  <si>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</si>
  <si>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</si>
  <si>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</si>
  <si>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</si>
  <si>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</si>
  <si>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</si>
  <si>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</si>
  <si>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</si>
  <si>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</si>
  <si>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</si>
  <si>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</si>
  <si>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</si>
  <si>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</si>
  <si>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</si>
  <si>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</si>
  <si>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</si>
  <si>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</si>
  <si>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</si>
  <si>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</si>
  <si>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</si>
  <si>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</si>
  <si>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</si>
  <si>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</si>
  <si>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</si>
  <si>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</si>
  <si>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</si>
  <si>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</si>
  <si>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</si>
  <si>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</si>
  <si>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</si>
  <si>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</si>
  <si>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</si>
  <si>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</si>
  <si>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</si>
  <si>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</si>
  <si>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</si>
  <si>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</si>
  <si>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</si>
  <si>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</si>
  <si>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</si>
  <si>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</si>
  <si>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</si>
  <si>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</si>
  <si>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</si>
  <si>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</si>
  <si>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</si>
  <si>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</si>
  <si>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</si>
  <si>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</si>
  <si>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</si>
  <si>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</si>
  <si>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</si>
  <si>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</si>
  <si>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</si>
  <si>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</si>
  <si>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</si>
  <si>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</si>
  <si>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</si>
  <si>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</si>
  <si>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</si>
  <si>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</si>
  <si>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</si>
  <si>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</si>
  <si>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</si>
  <si>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</si>
  <si>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</si>
  <si>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</si>
  <si>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</si>
  <si>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</si>
  <si>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</si>
  <si>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</si>
  <si>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</si>
  <si>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</si>
  <si>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</si>
  <si>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</si>
  <si>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</si>
  <si>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</si>
  <si>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</si>
  <si>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</si>
  <si>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</si>
  <si>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</si>
  <si>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</si>
  <si>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</si>
  <si>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</si>
  <si>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</si>
  <si>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</si>
  <si>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</si>
  <si>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</si>
  <si>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</si>
  <si>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</si>
  <si>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</si>
  <si>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</si>
  <si>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</si>
  <si>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</si>
  <si>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</si>
  <si>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</si>
  <si>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</si>
  <si>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</si>
  <si>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</si>
  <si>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</si>
  <si>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</si>
  <si>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</si>
  <si>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</si>
  <si>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</si>
  <si>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</si>
  <si>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</si>
  <si>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</si>
  <si>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</si>
  <si>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</si>
  <si>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</si>
  <si>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</si>
  <si>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</si>
  <si>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</si>
  <si>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</si>
  <si>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</si>
  <si>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</si>
  <si>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</si>
  <si>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</si>
  <si>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</si>
  <si>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</si>
  <si>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</si>
  <si>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</si>
  <si>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</si>
  <si>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</si>
  <si>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</si>
  <si>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</si>
  <si>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</si>
  <si>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</si>
  <si>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</si>
  <si>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</si>
  <si>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</si>
  <si>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</si>
  <si>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</si>
  <si>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</si>
  <si>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</si>
  <si>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</si>
  <si>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</si>
  <si>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</si>
  <si>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</si>
  <si>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</si>
  <si>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</si>
  <si>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</si>
  <si>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</si>
  <si>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</si>
  <si>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</si>
  <si>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</si>
  <si>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</si>
  <si>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</si>
  <si>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</si>
  <si>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</si>
  <si>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</si>
  <si>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</si>
  <si>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</si>
  <si>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</si>
  <si>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</si>
  <si>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</si>
  <si>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</si>
  <si>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</si>
  <si>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</si>
  <si>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</si>
  <si>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</si>
  <si>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</si>
  <si>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</si>
  <si>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</si>
  <si>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</si>
  <si>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</si>
  <si>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</si>
  <si>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</si>
  <si>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</si>
  <si>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</si>
  <si>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</si>
  <si>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</si>
  <si>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</si>
  <si>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</si>
  <si>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</si>
  <si>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</si>
  <si>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</si>
  <si>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</si>
  <si>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</si>
  <si>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</si>
  <si>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</si>
  <si>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</si>
  <si>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</si>
  <si>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</si>
  <si>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</si>
  <si>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</si>
  <si>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</si>
  <si>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</si>
  <si>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</si>
  <si>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</si>
  <si>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</si>
  <si>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</si>
  <si>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</si>
  <si>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</si>
  <si>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</si>
  <si>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</si>
  <si>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</si>
  <si>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</si>
  <si>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</si>
  <si>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</si>
  <si>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</si>
  <si>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</si>
  <si>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</si>
  <si>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</si>
  <si>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</si>
  <si>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</si>
  <si>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</si>
  <si>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</si>
  <si>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</si>
  <si>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</si>
  <si>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</si>
  <si>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</si>
  <si>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</si>
  <si>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</si>
  <si>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</si>
  <si>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</si>
  <si>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</si>
  <si>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</si>
  <si>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</si>
  <si>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</si>
  <si>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</si>
  <si>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</si>
  <si>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</si>
  <si>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</si>
  <si>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</si>
  <si>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</si>
  <si>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</si>
  <si>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</si>
  <si>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</si>
  <si>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</si>
  <si>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</si>
  <si>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</si>
  <si>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</si>
  <si>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</si>
  <si>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</si>
  <si>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</si>
  <si>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</si>
  <si>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</si>
  <si>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</si>
  <si>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</si>
  <si>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</si>
  <si>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</si>
  <si>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</si>
  <si>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</si>
  <si>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</si>
  <si>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</si>
  <si>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</si>
  <si>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</si>
  <si>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</si>
  <si>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</si>
  <si>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</si>
  <si>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</si>
  <si>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</si>
  <si>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</si>
  <si>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</si>
  <si>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</si>
  <si>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</si>
  <si>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</si>
  <si>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</si>
  <si>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</si>
  <si>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</si>
  <si>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</si>
  <si>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</si>
  <si>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</si>
  <si>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</si>
  <si>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</si>
  <si>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</si>
  <si>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</si>
  <si>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</si>
  <si>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</si>
  <si>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</si>
  <si>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</si>
  <si>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</si>
  <si>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</si>
  <si>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</si>
  <si>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</si>
  <si>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</si>
  <si>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</si>
  <si>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</si>
  <si>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</si>
  <si>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</si>
  <si>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</si>
  <si>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</si>
  <si>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</si>
  <si>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</si>
  <si>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</si>
  <si>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</si>
  <si>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</si>
  <si>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</si>
  <si>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</si>
  <si>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</si>
  <si>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</si>
  <si>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</si>
  <si>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</si>
  <si>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</si>
  <si>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</si>
  <si>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</si>
  <si>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</si>
  <si>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</si>
  <si>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</si>
  <si>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</si>
  <si>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</si>
  <si>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</si>
  <si>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</si>
  <si>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</si>
  <si>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</si>
  <si>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</si>
  <si>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</si>
  <si>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</si>
  <si>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</si>
  <si>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</si>
  <si>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</si>
  <si>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</si>
  <si>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</si>
  <si>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</si>
  <si>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</si>
  <si>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</si>
  <si>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</si>
  <si>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</si>
  <si>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</si>
  <si>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</si>
  <si>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</si>
  <si>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</si>
  <si>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</si>
  <si>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</si>
  <si>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</si>
  <si>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</si>
  <si>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</si>
  <si>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</si>
  <si>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</si>
  <si>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</si>
  <si>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</si>
  <si>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</si>
  <si>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</si>
  <si>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</si>
  <si>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</si>
  <si>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</si>
  <si>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</si>
  <si>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</si>
  <si>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</si>
  <si>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</si>
  <si>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</si>
  <si>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</si>
  <si>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</si>
  <si>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</si>
  <si>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</si>
  <si>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</si>
  <si>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</si>
  <si>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</si>
  <si>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</si>
  <si>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</si>
  <si>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</si>
  <si>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</si>
  <si>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</si>
  <si>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</si>
  <si>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</si>
  <si>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</si>
  <si>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</si>
  <si>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</si>
  <si>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</si>
  <si>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</si>
  <si>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</si>
  <si>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</si>
  <si>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</si>
  <si>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</si>
  <si>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</si>
  <si>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</si>
  <si>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</si>
  <si>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</si>
  <si>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</si>
  <si>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</si>
  <si>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</si>
  <si>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</si>
  <si>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</si>
  <si>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</si>
  <si>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</si>
  <si>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</si>
  <si>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</si>
  <si>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</si>
  <si>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</si>
  <si>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</si>
  <si>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</si>
  <si>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</si>
  <si>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</si>
  <si>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</si>
  <si>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</si>
  <si>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</si>
  <si>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</si>
  <si>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</si>
  <si>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</si>
  <si>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</si>
  <si>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</si>
  <si>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</si>
  <si>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</si>
  <si>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</si>
  <si>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</si>
  <si>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</si>
  <si>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</si>
  <si>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</si>
  <si>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</si>
  <si>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</si>
  <si>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</si>
  <si>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</si>
  <si>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</si>
  <si>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</si>
  <si>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</si>
  <si>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</si>
  <si>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</si>
  <si>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</si>
  <si>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</si>
  <si>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</si>
  <si>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</si>
  <si>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</si>
  <si>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</si>
  <si>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</si>
  <si>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</si>
  <si>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</si>
  <si>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</si>
  <si>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</si>
  <si>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</si>
  <si>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</si>
  <si>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</si>
  <si>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</si>
  <si>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</si>
  <si>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</si>
  <si>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</si>
  <si>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</si>
  <si>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</si>
  <si>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</si>
  <si>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</si>
  <si>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</si>
  <si>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</si>
  <si>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</si>
  <si>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</si>
  <si>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</si>
  <si>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</si>
  <si>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</si>
  <si>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</si>
  <si>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</si>
  <si>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</si>
  <si>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</si>
  <si>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</si>
  <si>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</si>
  <si>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</si>
  <si>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</si>
  <si>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</si>
  <si>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</si>
  <si>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</si>
  <si>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</si>
  <si>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</si>
  <si>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</si>
  <si>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</si>
  <si>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</si>
  <si>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</si>
  <si>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</si>
  <si>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</si>
  <si>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</si>
  <si>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</si>
  <si>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</si>
  <si>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</si>
  <si>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</si>
  <si>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</si>
  <si>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</si>
  <si>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</si>
  <si>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</si>
  <si>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</si>
  <si>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</si>
  <si>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</si>
  <si>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</si>
  <si>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</si>
  <si>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</si>
  <si>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</si>
  <si>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</si>
  <si>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</si>
  <si>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</si>
  <si>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</si>
  <si>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</si>
  <si>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</si>
  <si>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</si>
  <si>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</si>
  <si>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</si>
  <si>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</si>
  <si>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</si>
  <si>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</si>
  <si>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</si>
  <si>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</si>
  <si>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</si>
  <si>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</si>
  <si>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</si>
  <si>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</si>
  <si>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</si>
  <si>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</si>
  <si>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</si>
  <si>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</si>
  <si>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</si>
  <si>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</si>
  <si>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</si>
  <si>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</si>
  <si>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</si>
  <si>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</si>
  <si>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</si>
  <si>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</si>
  <si>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</si>
  <si>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</si>
  <si>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</si>
  <si>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</si>
  <si>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</si>
  <si>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</si>
  <si>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</si>
  <si>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</si>
  <si>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</si>
  <si>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</si>
  <si>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</si>
  <si>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</si>
  <si>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</si>
  <si>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</si>
  <si>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</si>
  <si>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</si>
  <si>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</si>
  <si>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</si>
  <si>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</si>
  <si>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</si>
  <si>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</si>
  <si>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</si>
  <si>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</si>
  <si>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</si>
  <si>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</si>
  <si>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</si>
  <si>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</si>
  <si>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</si>
  <si>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</si>
  <si>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</si>
  <si>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</si>
  <si>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</si>
  <si>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</si>
  <si>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</si>
  <si>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</si>
  <si>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</si>
  <si>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</si>
  <si>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</si>
  <si>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</si>
  <si>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</si>
  <si>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</si>
  <si>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</si>
  <si>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</si>
  <si>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</si>
  <si>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</si>
  <si>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</si>
  <si>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</si>
  <si>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</si>
  <si>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</si>
  <si>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</si>
  <si>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</si>
  <si>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</si>
  <si>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</si>
  <si>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</si>
  <si>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</si>
  <si>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</si>
  <si>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</si>
  <si>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</si>
  <si>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</si>
  <si>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</si>
  <si>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</si>
  <si>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</si>
  <si>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</si>
  <si>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</si>
  <si>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</si>
  <si>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</si>
  <si>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</si>
  <si>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</si>
  <si>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</si>
  <si>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</si>
  <si>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</si>
  <si>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</si>
  <si>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</si>
  <si>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</si>
  <si>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</si>
  <si>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</si>
  <si>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</si>
  <si>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</si>
  <si>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</si>
  <si>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</si>
  <si>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</si>
  <si>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</si>
  <si>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</si>
  <si>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</si>
  <si>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</si>
  <si>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</si>
  <si>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</si>
  <si>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</si>
  <si>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</si>
  <si>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</si>
  <si>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</si>
  <si>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</si>
  <si>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</si>
  <si>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</si>
  <si>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</si>
  <si>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</si>
  <si>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</si>
  <si>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</si>
  <si>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</si>
  <si>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</si>
  <si>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</si>
  <si>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</si>
  <si>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</si>
  <si>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</si>
  <si>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</si>
  <si>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</si>
  <si>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</si>
  <si>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</si>
  <si>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</si>
  <si>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</si>
  <si>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</si>
  <si>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</si>
  <si>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</si>
  <si>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</si>
  <si>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</si>
  <si>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</si>
  <si>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</si>
  <si>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</si>
  <si>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</si>
  <si>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</si>
  <si>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</si>
  <si>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</si>
  <si>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</si>
  <si>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</si>
  <si>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</si>
  <si>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</si>
  <si>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</si>
  <si>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</si>
  <si>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</si>
  <si>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</si>
  <si>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</si>
  <si>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</si>
  <si>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</si>
  <si>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</si>
  <si>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</si>
  <si>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</si>
  <si>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</si>
  <si>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</si>
  <si>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</si>
  <si>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</si>
  <si>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</si>
  <si>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</si>
  <si>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</si>
  <si>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</si>
  <si>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</si>
  <si>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</si>
  <si>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</si>
  <si>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</si>
  <si>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</si>
  <si>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</si>
  <si>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</si>
  <si>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</si>
  <si>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</si>
  <si>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</si>
  <si>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</si>
  <si>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</si>
  <si>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</si>
  <si>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</si>
  <si>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</si>
  <si>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</si>
  <si>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</si>
  <si>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</si>
  <si>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</si>
  <si>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</si>
  <si>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</si>
  <si>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</si>
  <si>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</si>
  <si>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</si>
  <si>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</si>
  <si>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</si>
  <si>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</si>
  <si>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</si>
  <si>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</si>
  <si>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</si>
  <si>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</si>
  <si>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</si>
  <si>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</si>
  <si>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</si>
  <si>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</si>
  <si>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</si>
  <si>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</si>
  <si>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</si>
  <si>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</si>
  <si>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</si>
  <si>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</si>
  <si>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</si>
  <si>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</si>
  <si>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</si>
  <si>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</si>
  <si>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</si>
  <si>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</si>
  <si>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</si>
  <si>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</si>
  <si>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</si>
  <si>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</si>
  <si>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</si>
  <si>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</si>
  <si>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</si>
  <si>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</si>
  <si>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</si>
  <si>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</si>
  <si>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</si>
  <si>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</si>
  <si>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</si>
  <si>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</si>
  <si>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</si>
  <si>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</si>
  <si>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</si>
  <si>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</si>
  <si>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</si>
  <si>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</si>
  <si>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</si>
  <si>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</si>
  <si>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</si>
  <si>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</si>
  <si>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</si>
  <si>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</si>
  <si>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</si>
  <si>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</si>
  <si>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</si>
  <si>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</si>
  <si>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</si>
  <si>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</si>
  <si>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</si>
  <si>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</si>
  <si>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</si>
  <si>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</si>
  <si>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</si>
  <si>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</si>
  <si>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</si>
  <si>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</si>
  <si>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</si>
  <si>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</si>
  <si>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</si>
  <si>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</si>
  <si>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</si>
  <si>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</si>
  <si>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</si>
  <si>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</si>
  <si>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</si>
  <si>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</si>
  <si>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</si>
  <si>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</si>
  <si>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</si>
  <si>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</si>
  <si>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</si>
  <si>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</si>
  <si>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</si>
  <si>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</si>
  <si>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</si>
  <si>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</si>
  <si>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</si>
  <si>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</si>
  <si>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</si>
  <si>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</si>
  <si>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</si>
  <si>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</si>
  <si>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</si>
  <si>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</si>
  <si>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</si>
  <si>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</si>
  <si>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</si>
  <si>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</si>
  <si>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</si>
  <si>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</si>
  <si>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</si>
  <si>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</si>
  <si>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</si>
  <si>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</si>
  <si>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</si>
  <si>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</si>
  <si>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</si>
  <si>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</si>
  <si>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</si>
  <si>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</si>
  <si>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</si>
  <si>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</si>
  <si>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</si>
  <si>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</si>
  <si>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</si>
  <si>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</si>
  <si>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</si>
  <si>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</si>
  <si>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</si>
  <si>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</si>
  <si>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</si>
  <si>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</si>
  <si>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</si>
  <si>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</si>
  <si>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</si>
  <si>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</si>
  <si>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</si>
  <si>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</si>
  <si>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</si>
  <si>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</si>
  <si>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</si>
  <si>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</si>
  <si>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</si>
  <si>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</si>
  <si>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</si>
  <si>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</si>
  <si>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</si>
  <si>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</si>
  <si>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</si>
  <si>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</si>
  <si>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</si>
  <si>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</si>
  <si>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</si>
  <si>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</si>
  <si>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</si>
  <si>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</si>
  <si>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</si>
  <si>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</si>
  <si>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</si>
  <si>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</si>
  <si>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</si>
  <si>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</si>
  <si>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</si>
  <si>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</si>
  <si>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</si>
  <si>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</si>
  <si>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</si>
  <si>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</si>
  <si>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</si>
  <si>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</si>
  <si>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</si>
  <si>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</si>
  <si>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</si>
  <si>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</si>
  <si>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</si>
  <si>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</si>
  <si>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</si>
  <si>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</si>
  <si>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</si>
  <si>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</si>
  <si>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</si>
  <si>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</si>
  <si>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</si>
  <si>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</si>
  <si>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</si>
  <si>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</si>
  <si>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</si>
  <si>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</si>
  <si>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</si>
  <si>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</si>
  <si>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</si>
  <si>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</si>
  <si>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</si>
  <si>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</si>
  <si>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</si>
  <si>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</si>
  <si>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</si>
  <si>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</si>
  <si>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</si>
  <si>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</si>
  <si>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</si>
  <si>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</si>
  <si>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</si>
  <si>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</si>
  <si>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</si>
  <si>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</si>
  <si>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</si>
  <si>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</si>
  <si>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</si>
  <si>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</si>
  <si>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</si>
  <si>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</si>
  <si>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</si>
  <si>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</si>
  <si>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</si>
  <si>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</si>
  <si>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</si>
  <si>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</si>
  <si>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</si>
  <si>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</si>
  <si>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</si>
  <si>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</si>
  <si>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</si>
  <si>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</si>
  <si>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</si>
  <si>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</si>
  <si>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</si>
  <si>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</si>
  <si>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</si>
  <si>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</si>
  <si>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</si>
  <si>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</si>
  <si>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</si>
  <si>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</si>
  <si>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</si>
  <si>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</si>
  <si>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</si>
  <si>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</si>
  <si>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</si>
  <si>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</si>
  <si>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</si>
  <si>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</si>
  <si>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</si>
  <si>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</si>
  <si>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</si>
  <si>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</si>
  <si>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</si>
  <si>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</si>
  <si>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</si>
  <si>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</si>
  <si>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</si>
  <si>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</si>
  <si>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</si>
  <si>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</si>
  <si>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</si>
  <si>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</si>
  <si>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</si>
  <si>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</si>
  <si>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</si>
  <si>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</si>
  <si>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</si>
  <si>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</si>
  <si>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</si>
  <si>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</si>
  <si>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</si>
  <si>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</si>
  <si>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</si>
  <si>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</si>
  <si>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</si>
  <si>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</si>
  <si>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</si>
  <si>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</si>
  <si>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</si>
  <si>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</si>
  <si>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</si>
  <si>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</si>
  <si>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</si>
  <si>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</si>
  <si>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</si>
  <si>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</si>
  <si>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</si>
  <si>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</si>
  <si>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</si>
  <si>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</si>
  <si>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</si>
  <si>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</si>
  <si>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</si>
  <si>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</si>
  <si>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</si>
  <si>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</si>
  <si>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</si>
  <si>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</si>
  <si>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</si>
  <si>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</si>
  <si>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</si>
  <si>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</si>
  <si>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</si>
  <si>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</si>
  <si>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</si>
  <si>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</si>
  <si>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</si>
  <si>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</si>
  <si>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</si>
  <si>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</si>
  <si>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</si>
  <si>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</si>
  <si>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</si>
  <si>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</si>
  <si>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</si>
  <si>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</si>
  <si>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</si>
  <si>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</si>
  <si>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</si>
  <si>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</si>
  <si>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</si>
  <si>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</si>
  <si>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</si>
  <si>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</si>
  <si>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</si>
  <si>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</si>
  <si>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</si>
  <si>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</si>
  <si>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</si>
  <si>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</si>
  <si>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</si>
  <si>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</si>
  <si>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</si>
  <si>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</si>
  <si>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</si>
  <si>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</si>
  <si>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</si>
  <si>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</si>
  <si>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</si>
  <si>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</si>
  <si>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</si>
  <si>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</si>
  <si>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</si>
  <si>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</si>
  <si>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</si>
  <si>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</si>
  <si>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</si>
  <si>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</si>
  <si>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</si>
  <si>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</si>
  <si>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</si>
  <si>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</si>
  <si>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</si>
  <si>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</si>
  <si>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</si>
  <si>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</si>
  <si>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</si>
  <si>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</si>
  <si>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</si>
  <si>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</si>
  <si>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</si>
  <si>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</si>
  <si>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</si>
  <si>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</si>
  <si>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</si>
  <si>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</si>
  <si>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</si>
  <si>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</si>
  <si>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</si>
  <si>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</si>
  <si>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</si>
  <si>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</si>
  <si>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</si>
  <si>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</si>
  <si>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</si>
  <si>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</si>
  <si>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</si>
  <si>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</si>
  <si>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</si>
  <si>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</si>
  <si>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</si>
  <si>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</si>
  <si>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</si>
  <si>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</si>
  <si>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</si>
  <si>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</si>
  <si>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</si>
  <si>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</si>
  <si>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</si>
  <si>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</si>
  <si>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</si>
  <si>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</si>
  <si>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</si>
  <si>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</si>
  <si>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</si>
  <si>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</si>
  <si>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</si>
  <si>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</si>
  <si>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</si>
  <si>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</si>
  <si>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</si>
  <si>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</si>
  <si>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</si>
  <si>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</si>
  <si>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</si>
  <si>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</si>
  <si>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</si>
  <si>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</si>
  <si>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</si>
  <si>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</si>
  <si>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</si>
  <si>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</si>
  <si>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</si>
  <si>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</si>
  <si>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</si>
  <si>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</si>
  <si>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</si>
  <si>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</si>
  <si>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</si>
  <si>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</si>
  <si>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</si>
  <si>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</si>
  <si>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</si>
  <si>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</si>
  <si>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</si>
  <si>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</si>
  <si>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</si>
  <si>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</si>
  <si>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</si>
  <si>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</si>
  <si>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</si>
  <si>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</si>
  <si>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</si>
  <si>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</si>
  <si>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</si>
  <si>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</si>
  <si>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</si>
  <si>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</si>
  <si>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</si>
  <si>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</si>
  <si>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</si>
  <si>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</si>
  <si>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</si>
  <si>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</si>
  <si>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</si>
  <si>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</si>
  <si>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</si>
  <si>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</si>
  <si>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</si>
  <si>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</si>
  <si>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</si>
  <si>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</si>
  <si>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</si>
  <si>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</si>
  <si>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</si>
  <si>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</si>
  <si>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</si>
  <si>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</si>
  <si>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</si>
  <si>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</si>
  <si>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</si>
  <si>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</si>
  <si>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</si>
  <si>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</si>
  <si>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</si>
  <si>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</si>
  <si>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</si>
  <si>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</si>
  <si>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</si>
  <si>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</si>
  <si>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</si>
  <si>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</si>
  <si>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</si>
  <si>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</si>
  <si>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</si>
  <si>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</si>
  <si>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</si>
  <si>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</si>
  <si>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</si>
  <si>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</si>
  <si>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</si>
  <si>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</si>
  <si>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</si>
  <si>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</si>
  <si>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</si>
  <si>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</si>
  <si>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</si>
  <si>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</si>
  <si>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</si>
  <si>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</si>
  <si>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</si>
  <si>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</si>
  <si>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</si>
  <si>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</si>
  <si>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</si>
  <si>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</si>
  <si>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</si>
  <si>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</si>
  <si>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</si>
  <si>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</si>
  <si>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</si>
  <si>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</si>
  <si>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</si>
  <si>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</si>
  <si>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</si>
  <si>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</si>
  <si>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</si>
  <si>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</si>
  <si>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</si>
  <si>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</si>
  <si>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</si>
  <si>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</si>
  <si>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</si>
  <si>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</si>
  <si>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</si>
  <si>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</si>
  <si>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</si>
  <si>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</si>
  <si>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</si>
  <si>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</si>
  <si>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</si>
  <si>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</si>
  <si>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</si>
  <si>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</si>
  <si>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</si>
  <si>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</si>
  <si>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</si>
  <si>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</si>
  <si>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</si>
  <si>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</si>
  <si>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</si>
  <si>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</si>
  <si>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</si>
  <si>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</si>
  <si>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</si>
  <si>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</si>
  <si>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</si>
  <si>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</si>
  <si>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</si>
  <si>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</si>
  <si>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</si>
  <si>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</si>
  <si>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</si>
  <si>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</si>
  <si>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</si>
  <si>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</si>
  <si>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</si>
  <si>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</si>
  <si>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</si>
  <si>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</si>
  <si>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</si>
  <si>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</si>
  <si>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</si>
  <si>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</si>
  <si>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</si>
  <si>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</si>
  <si>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</si>
  <si>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</si>
  <si>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</si>
  <si>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</si>
  <si>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</si>
  <si>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</si>
  <si>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</si>
  <si>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</si>
  <si>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</si>
  <si>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</si>
  <si>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</si>
  <si>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</si>
  <si>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</si>
  <si>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</si>
  <si>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</si>
  <si>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</si>
  <si>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</si>
  <si>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</si>
  <si>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</si>
  <si>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</si>
  <si>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</si>
  <si>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</si>
  <si>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</si>
  <si>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</si>
  <si>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</si>
  <si>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</si>
  <si>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</si>
  <si>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</si>
  <si>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</si>
  <si>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</si>
  <si>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</si>
  <si>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</si>
  <si>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</si>
  <si>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</si>
  <si>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</si>
  <si>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</si>
  <si>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</si>
  <si>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</si>
  <si>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</si>
  <si>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</si>
  <si>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</si>
  <si>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</si>
  <si>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</si>
  <si>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</si>
  <si>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</si>
  <si>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</si>
  <si>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</si>
  <si>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</si>
  <si>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</si>
  <si>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</si>
  <si>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</si>
  <si>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</si>
  <si>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</si>
  <si>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</si>
  <si>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</si>
  <si>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</si>
  <si>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</si>
  <si>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</si>
  <si>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</si>
  <si>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</si>
  <si>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</si>
  <si>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</si>
  <si>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</si>
  <si>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</si>
  <si>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</si>
  <si>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</si>
  <si>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</si>
  <si>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</si>
  <si>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</si>
  <si>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</si>
  <si>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</si>
  <si>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</si>
  <si>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</si>
  <si>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</si>
  <si>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</si>
  <si>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</si>
  <si>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</si>
  <si>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</si>
  <si>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</si>
  <si>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</si>
  <si>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</si>
  <si>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</si>
  <si>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</si>
  <si>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</si>
  <si>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</si>
  <si>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</si>
  <si>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</si>
  <si>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</si>
  <si>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</si>
  <si>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</si>
  <si>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</si>
  <si>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</si>
  <si>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</si>
  <si>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</si>
  <si>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</si>
  <si>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</si>
  <si>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</si>
  <si>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</si>
  <si>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</si>
  <si>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</si>
  <si>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</si>
  <si>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</si>
  <si>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</si>
  <si>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</si>
  <si>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</si>
  <si>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</si>
  <si>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</si>
  <si>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</si>
  <si>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</si>
  <si>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</si>
  <si>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</si>
  <si>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</si>
  <si>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</si>
  <si>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</si>
  <si>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</si>
  <si>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</si>
  <si>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</si>
  <si>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</si>
  <si>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</si>
  <si>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</si>
  <si>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</si>
  <si>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</si>
  <si>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</si>
  <si>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</si>
  <si>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</si>
  <si>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</si>
  <si>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</si>
  <si>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</si>
  <si>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</si>
  <si>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</si>
  <si>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</si>
  <si>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</si>
  <si>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</si>
  <si>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</si>
  <si>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</si>
  <si>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</si>
  <si>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</si>
  <si>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</si>
  <si>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</si>
  <si>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</si>
  <si>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</si>
  <si>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</si>
  <si>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</si>
  <si>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</si>
  <si>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</si>
  <si>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</si>
  <si>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</si>
  <si>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</si>
  <si>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</si>
  <si>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</si>
  <si>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</si>
  <si>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</si>
  <si>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</si>
  <si>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</si>
  <si>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</si>
  <si>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</si>
  <si>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</si>
  <si>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</si>
  <si>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</si>
  <si>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</si>
  <si>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</si>
  <si>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</si>
  <si>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</si>
  <si>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</si>
  <si>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</si>
  <si>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</si>
  <si>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</si>
  <si>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</si>
  <si>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</si>
  <si>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</si>
  <si>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</si>
  <si>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</si>
  <si>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</si>
  <si>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</si>
  <si>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</si>
  <si>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</si>
  <si>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</si>
  <si>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</si>
  <si>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</si>
  <si>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</si>
  <si>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</si>
  <si>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</si>
  <si>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</si>
  <si>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</si>
  <si>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</si>
  <si>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</si>
  <si>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</si>
  <si>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</si>
  <si>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</si>
  <si>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</si>
  <si>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</si>
  <si>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</si>
  <si>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</si>
  <si>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</si>
  <si>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</si>
  <si>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</si>
  <si>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</si>
  <si>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</si>
  <si>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</si>
  <si>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</si>
  <si>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</si>
  <si>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</si>
  <si>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</si>
  <si>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</si>
  <si>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</si>
  <si>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</si>
  <si>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</si>
  <si>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</si>
  <si>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</si>
  <si>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</si>
  <si>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</si>
  <si>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</si>
  <si>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</si>
  <si>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</si>
  <si>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</si>
  <si>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</si>
  <si>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</si>
  <si>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</si>
  <si>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</si>
  <si>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</si>
  <si>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</si>
  <si>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</si>
  <si>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</si>
  <si>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</si>
  <si>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</si>
  <si>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</si>
  <si>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</si>
  <si>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</si>
  <si>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</si>
  <si>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</si>
  <si>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</si>
  <si>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</si>
  <si>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</si>
  <si>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</si>
  <si>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</si>
  <si>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</si>
  <si>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</si>
  <si>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</si>
  <si>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</si>
  <si>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</si>
  <si>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</si>
  <si>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</si>
  <si>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</si>
  <si>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</si>
  <si>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</si>
  <si>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</si>
  <si>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</si>
  <si>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</si>
  <si>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</si>
  <si>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</si>
  <si>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</si>
  <si>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</si>
  <si>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</si>
  <si>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</si>
  <si>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</si>
  <si>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</si>
  <si>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</si>
  <si>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</si>
  <si>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</si>
  <si>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</si>
  <si>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</si>
  <si>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</si>
  <si>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</si>
  <si>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</si>
  <si>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</si>
  <si>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</si>
  <si>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</si>
  <si>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</si>
  <si>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</si>
  <si>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</si>
  <si>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</si>
  <si>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</si>
  <si>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</si>
  <si>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</si>
  <si>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</si>
  <si>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</si>
  <si>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</si>
  <si>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</si>
  <si>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</si>
  <si>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</si>
  <si>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</si>
  <si>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</si>
  <si>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</si>
  <si>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</si>
  <si>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</si>
  <si>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</si>
  <si>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</si>
  <si>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</si>
  <si>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</si>
  <si>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</si>
  <si>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</si>
  <si>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</si>
  <si>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</si>
  <si>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</si>
  <si>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</si>
  <si>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</si>
  <si>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</si>
  <si>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</si>
  <si>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</si>
  <si>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</si>
  <si>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</si>
  <si>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</si>
  <si>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</si>
  <si>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</si>
  <si>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</si>
  <si>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</si>
  <si>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</si>
  <si>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</si>
  <si>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</si>
  <si>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</si>
  <si>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</si>
  <si>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</si>
  <si>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</si>
  <si>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</si>
  <si>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</si>
  <si>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</si>
  <si>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</si>
  <si>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</si>
  <si>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</si>
  <si>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</si>
  <si>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</si>
  <si>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</si>
  <si>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</si>
  <si>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</si>
  <si>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</si>
  <si>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</si>
  <si>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</si>
  <si>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</si>
  <si>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</si>
  <si>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</si>
  <si>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</si>
  <si>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</si>
  <si>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</si>
  <si>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</si>
  <si>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</si>
  <si>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</si>
  <si>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</si>
  <si>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</si>
  <si>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</si>
  <si>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</si>
  <si>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</si>
  <si>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</si>
  <si>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</si>
  <si>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</si>
  <si>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</si>
  <si>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</si>
  <si>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</si>
  <si>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</si>
  <si>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</si>
  <si>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</si>
  <si>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</si>
  <si>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</si>
  <si>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</si>
  <si>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</si>
  <si>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</si>
  <si>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</si>
  <si>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</si>
  <si>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</si>
  <si>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</si>
  <si>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</si>
  <si>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</si>
  <si>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</si>
  <si>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</si>
  <si>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</si>
  <si>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</si>
  <si>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</si>
  <si>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</si>
  <si>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</si>
  <si>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</si>
  <si>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</si>
  <si>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</si>
  <si>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</si>
  <si>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</si>
  <si>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</si>
  <si>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</si>
  <si>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</si>
  <si>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</si>
  <si>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</si>
  <si>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</si>
  <si>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</si>
  <si>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</si>
  <si>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</si>
  <si>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</si>
  <si>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</si>
  <si>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</si>
  <si>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</si>
  <si>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</si>
  <si>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</si>
  <si>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</si>
  <si>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</si>
  <si>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</si>
  <si>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</si>
  <si>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</si>
  <si>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</si>
  <si>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</si>
  <si>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</si>
  <si>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</si>
  <si>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</si>
  <si>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</si>
  <si>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</si>
  <si>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</si>
  <si>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</si>
  <si>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</si>
  <si>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</si>
  <si>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</si>
  <si>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</si>
  <si>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</si>
  <si>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</si>
  <si>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</si>
  <si>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</si>
  <si>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</si>
  <si>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</si>
  <si>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</si>
  <si>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</si>
  <si>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</si>
  <si>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</si>
  <si>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</si>
  <si>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</si>
  <si>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</si>
  <si>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</si>
  <si>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</si>
  <si>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</si>
  <si>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</si>
  <si>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</si>
  <si>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</si>
  <si>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</si>
  <si>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</si>
  <si>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</si>
  <si>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</si>
  <si>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</si>
  <si>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</si>
  <si>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</si>
  <si>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</si>
  <si>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</si>
  <si>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</si>
  <si>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</si>
  <si>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</si>
  <si>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</si>
  <si>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</si>
  <si>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</si>
  <si>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</si>
  <si>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</si>
  <si>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</si>
  <si>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</si>
  <si>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</si>
  <si>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</si>
  <si>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</si>
  <si>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</si>
  <si>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</si>
  <si>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</si>
  <si>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</si>
  <si>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</si>
  <si>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</si>
  <si>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</si>
  <si>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</si>
  <si>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</si>
  <si>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</si>
  <si>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</si>
  <si>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</si>
  <si>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</si>
  <si>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</si>
  <si>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</si>
  <si>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</si>
  <si>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</si>
  <si>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</si>
  <si>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</si>
  <si>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</si>
  <si>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</si>
  <si>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</si>
  <si>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</si>
  <si>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</si>
  <si>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</si>
  <si>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</si>
  <si>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</si>
  <si>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</si>
  <si>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</si>
  <si>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</si>
  <si>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</si>
  <si>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</si>
  <si>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</si>
  <si>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</si>
  <si>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</si>
  <si>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</si>
  <si>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</si>
  <si>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</si>
  <si>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</si>
  <si>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</si>
  <si>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</si>
  <si>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</si>
  <si>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</si>
  <si>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</si>
  <si>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</si>
  <si>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</si>
  <si>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</si>
  <si>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</si>
  <si>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</si>
  <si>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</si>
  <si>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</si>
  <si>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</si>
  <si>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</si>
  <si>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</si>
  <si>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</si>
  <si>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</si>
  <si>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</si>
  <si>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</si>
  <si>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</si>
  <si>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</si>
  <si>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</si>
  <si>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</si>
  <si>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</si>
  <si>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</si>
  <si>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</si>
  <si>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</si>
  <si>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</si>
  <si>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</si>
  <si>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</si>
  <si>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</si>
  <si>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</si>
  <si>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</si>
  <si>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</si>
  <si>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</si>
  <si>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</si>
  <si>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</si>
  <si>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</si>
  <si>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</si>
  <si>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</si>
  <si>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</si>
  <si>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</si>
  <si>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</si>
  <si>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</si>
  <si>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</si>
  <si>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</si>
  <si>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</si>
  <si>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</si>
  <si>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</si>
  <si>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</si>
  <si>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</si>
  <si>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</si>
  <si>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</si>
  <si>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</si>
  <si>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</si>
  <si>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</si>
  <si>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</si>
  <si>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</si>
  <si>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</si>
  <si>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</si>
  <si>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</si>
  <si>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</si>
  <si>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</si>
  <si>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</si>
  <si>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</si>
  <si>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</si>
  <si>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</si>
  <si>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</si>
  <si>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</si>
  <si>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</si>
  <si>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</si>
  <si>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</si>
  <si>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</si>
  <si>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</si>
  <si>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</si>
  <si>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</si>
  <si>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</si>
  <si>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</si>
  <si>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</si>
  <si>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</si>
  <si>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</si>
  <si>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</si>
  <si>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</si>
  <si>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</si>
  <si>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</si>
  <si>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</si>
  <si>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</si>
  <si>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</si>
  <si>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</si>
  <si>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</si>
  <si>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</si>
  <si>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</si>
  <si>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</si>
  <si>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</si>
  <si>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</si>
  <si>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</si>
  <si>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</si>
  <si>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</si>
  <si>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</si>
  <si>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</si>
  <si>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</si>
  <si>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</si>
  <si>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</si>
  <si>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</si>
  <si>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</si>
  <si>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</si>
  <si>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</si>
  <si>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</si>
  <si>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</si>
  <si>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</si>
  <si>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</si>
  <si>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</si>
  <si>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</si>
  <si>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</si>
  <si>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</si>
  <si>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</si>
  <si>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</si>
  <si>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</si>
  <si>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</si>
  <si>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</si>
  <si>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</si>
  <si>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</si>
  <si>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</si>
  <si>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</si>
  <si>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</si>
  <si>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</si>
  <si>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</si>
  <si>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</si>
  <si>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</si>
  <si>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</si>
  <si>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</si>
  <si>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</si>
  <si>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</si>
  <si>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</si>
  <si>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</si>
  <si>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</si>
  <si>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</si>
  <si>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</si>
  <si>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</si>
  <si>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</si>
  <si>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</si>
  <si>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</si>
  <si>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</si>
  <si>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</si>
  <si>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</si>
  <si>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</si>
  <si>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</si>
  <si>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</si>
  <si>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</si>
  <si>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</si>
  <si>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</si>
  <si>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</si>
  <si>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</si>
  <si>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</si>
  <si>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</si>
  <si>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</si>
  <si>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</si>
  <si>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</si>
  <si>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</si>
  <si>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</si>
  <si>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</si>
  <si>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</si>
  <si>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</si>
  <si>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</si>
  <si>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</si>
  <si>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</si>
  <si>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</si>
  <si>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</si>
  <si>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</si>
  <si>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</si>
  <si>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</si>
  <si>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</si>
  <si>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</si>
  <si>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</si>
  <si>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</si>
  <si>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</si>
  <si>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</si>
  <si>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</si>
  <si>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</si>
  <si>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</si>
  <si>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</si>
  <si>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</si>
  <si>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</si>
  <si>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</si>
  <si>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</si>
  <si>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</si>
  <si>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</si>
  <si>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</si>
  <si>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</si>
  <si>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</si>
  <si>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</si>
  <si>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</si>
  <si>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</si>
  <si>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</si>
  <si>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</si>
  <si>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</si>
  <si>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</si>
  <si>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</si>
  <si>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</si>
  <si>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</si>
  <si>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</si>
  <si>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</si>
  <si>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</si>
  <si>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</si>
  <si>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</si>
  <si>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</si>
  <si>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</si>
  <si>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</si>
  <si>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</si>
  <si>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</si>
  <si>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</si>
  <si>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</si>
  <si>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</si>
  <si>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</si>
  <si>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</si>
  <si>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</si>
  <si>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</si>
  <si>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</si>
  <si>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</si>
  <si>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</si>
  <si>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</si>
  <si>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</si>
  <si>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</si>
  <si>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</si>
  <si>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</si>
  <si>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</si>
  <si>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</si>
  <si>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</si>
  <si>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</si>
  <si>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</si>
  <si>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</si>
  <si>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</si>
  <si>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</si>
  <si>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</si>
  <si>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</si>
  <si>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</si>
  <si>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</si>
  <si>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</si>
  <si>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</si>
  <si>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</si>
  <si>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</si>
  <si>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</si>
  <si>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</si>
  <si>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</si>
  <si>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</si>
  <si>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</si>
  <si>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</si>
  <si>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</si>
  <si>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</si>
  <si>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</si>
  <si>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</si>
  <si>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</si>
  <si>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</si>
  <si>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</si>
  <si>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</si>
  <si>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</si>
  <si>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</si>
  <si>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</si>
  <si>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</si>
  <si>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</si>
  <si>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</si>
  <si>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</si>
  <si>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</si>
  <si>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</si>
  <si>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</si>
  <si>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</si>
  <si>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</si>
  <si>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</si>
  <si>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</si>
  <si>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</si>
  <si>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</si>
  <si>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</si>
  <si>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</si>
  <si>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</si>
  <si>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</si>
  <si>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</si>
  <si>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</si>
  <si>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</si>
  <si>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</si>
  <si>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</si>
  <si>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</si>
  <si>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</si>
  <si>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</si>
  <si>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</si>
  <si>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</si>
  <si>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</si>
  <si>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</si>
  <si>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</si>
  <si>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</si>
  <si>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</si>
  <si>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</si>
  <si>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</si>
  <si>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</si>
  <si>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</si>
  <si>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</si>
  <si>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</si>
  <si>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</si>
  <si>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</si>
  <si>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</si>
  <si>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</si>
  <si>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</si>
  <si>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</si>
  <si>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</si>
  <si>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</si>
  <si>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</si>
  <si>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</si>
  <si>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</si>
  <si>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</si>
  <si>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</si>
  <si>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</si>
  <si>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</si>
  <si>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</si>
  <si>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</si>
  <si>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</si>
  <si>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</si>
  <si>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</si>
  <si>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</si>
  <si>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</si>
  <si>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</si>
  <si>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</si>
  <si>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</si>
  <si>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</si>
  <si>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</si>
  <si>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</si>
  <si>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</si>
  <si>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</si>
  <si>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</si>
  <si>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</si>
  <si>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</si>
  <si>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</si>
  <si>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</si>
  <si>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</si>
  <si>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</si>
  <si>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</si>
  <si>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</si>
  <si>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</si>
  <si>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</si>
  <si>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</si>
  <si>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</si>
  <si>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</si>
  <si>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</si>
  <si>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</si>
  <si>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</si>
  <si>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</si>
  <si>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</si>
  <si>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</si>
  <si>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</si>
  <si>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</si>
  <si>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</si>
  <si>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</si>
  <si>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</si>
  <si>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</si>
  <si>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</si>
  <si>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</si>
  <si>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</si>
  <si>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</si>
  <si>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</si>
  <si>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</si>
  <si>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</si>
  <si>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</si>
  <si>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</si>
  <si>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</si>
  <si>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</si>
  <si>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</si>
  <si>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</si>
  <si>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</si>
  <si>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</si>
  <si>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</si>
  <si>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</si>
  <si>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</si>
  <si>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</si>
  <si>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</si>
  <si>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</si>
  <si>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</si>
  <si>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</si>
  <si>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</si>
  <si>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</si>
  <si>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</si>
  <si>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</si>
  <si>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</si>
  <si>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</si>
  <si>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</si>
  <si>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</si>
  <si>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</si>
  <si>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</si>
  <si>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</si>
  <si>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</si>
  <si>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</si>
  <si>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</si>
  <si>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</si>
  <si>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</si>
  <si>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</si>
  <si>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</si>
  <si>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</si>
  <si>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</si>
  <si>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</si>
  <si>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</si>
  <si>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</si>
  <si>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</si>
  <si>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</si>
  <si>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</si>
  <si>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</si>
  <si>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</si>
  <si>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</si>
  <si>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</si>
  <si>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</si>
  <si>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</si>
  <si>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</si>
  <si>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</si>
  <si>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</si>
  <si>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</si>
  <si>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</si>
  <si>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</si>
  <si>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</si>
  <si>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</si>
  <si>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</si>
  <si>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</si>
  <si>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</si>
  <si>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</si>
  <si>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</si>
  <si>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</si>
  <si>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</si>
  <si>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</si>
  <si>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</si>
  <si>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</si>
  <si>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</si>
  <si>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</si>
  <si>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</si>
  <si>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</si>
  <si>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</si>
  <si>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</si>
  <si>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</si>
  <si>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</si>
  <si>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</si>
  <si>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</si>
  <si>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</si>
  <si>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</si>
  <si>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</si>
  <si>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</si>
  <si>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</si>
  <si>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</si>
  <si>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</si>
  <si>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</si>
  <si>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</si>
  <si>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</si>
  <si>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</si>
  <si>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</si>
  <si>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</si>
  <si>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</si>
  <si>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</si>
  <si>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</si>
  <si>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</si>
  <si>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</si>
  <si>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</si>
  <si>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</si>
  <si>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</si>
  <si>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</si>
  <si>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</si>
  <si>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</si>
  <si>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</si>
  <si>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</si>
  <si>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</si>
  <si>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</si>
  <si>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</si>
  <si>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</si>
  <si>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</si>
  <si>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</si>
  <si>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</si>
  <si>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</si>
  <si>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</si>
  <si>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</si>
  <si>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</si>
  <si>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</si>
  <si>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</si>
  <si>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</si>
  <si>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</si>
  <si>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</si>
  <si>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</si>
  <si>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</si>
  <si>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</si>
  <si>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</si>
  <si>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</si>
  <si>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</si>
  <si>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</si>
  <si>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</si>
  <si>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</si>
  <si>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</si>
  <si>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</si>
  <si>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</si>
  <si>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</si>
  <si>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</si>
  <si>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</si>
  <si>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</si>
  <si>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</si>
  <si>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</si>
  <si>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</si>
  <si>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</si>
  <si>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</si>
  <si>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</si>
  <si>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</si>
  <si>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</si>
  <si>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</si>
  <si>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</si>
  <si>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</si>
  <si>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</si>
  <si>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</si>
  <si>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</si>
  <si>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</si>
  <si>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</si>
  <si>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</si>
  <si>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</si>
  <si>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</si>
  <si>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</si>
  <si>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</si>
  <si>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</si>
  <si>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</si>
  <si>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</si>
  <si>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</si>
  <si>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</si>
  <si>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</si>
  <si>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</si>
  <si>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</si>
  <si>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</si>
  <si>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</si>
  <si>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</si>
  <si>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</si>
  <si>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</si>
  <si>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</si>
  <si>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</si>
  <si>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</si>
  <si>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</si>
  <si>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</si>
  <si>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</si>
  <si>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</si>
  <si>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</si>
  <si>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</si>
  <si>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</si>
  <si>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</si>
  <si>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</si>
  <si>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</si>
  <si>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</si>
  <si>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</si>
  <si>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</si>
  <si>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</si>
  <si>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</si>
  <si>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</si>
  <si>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</si>
  <si>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</si>
  <si>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</si>
  <si>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</si>
  <si>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</si>
  <si>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</si>
  <si>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</si>
  <si>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</si>
  <si>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</si>
  <si>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</si>
  <si>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</si>
  <si>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</si>
  <si>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</si>
  <si>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</si>
  <si>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</si>
  <si>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</si>
  <si>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</si>
  <si>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</si>
  <si>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</si>
  <si>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</si>
  <si>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</si>
  <si>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</si>
  <si>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</si>
  <si>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</si>
  <si>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</si>
  <si>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</si>
  <si>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</si>
  <si>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</si>
  <si>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</si>
  <si>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</si>
  <si>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</si>
  <si>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</si>
  <si>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</si>
  <si>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</si>
  <si>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</si>
  <si>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</si>
  <si>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</si>
  <si>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</si>
  <si>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</si>
  <si>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</si>
  <si>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</si>
  <si>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</si>
  <si>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</si>
  <si>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</si>
  <si>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</si>
  <si>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</si>
  <si>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</si>
  <si>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</si>
  <si>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</si>
  <si>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</si>
  <si>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</si>
  <si>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</si>
  <si>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</si>
  <si>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</si>
  <si>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</si>
  <si>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</si>
  <si>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</si>
  <si>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</si>
  <si>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</si>
  <si>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</si>
  <si>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</si>
  <si>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</si>
  <si>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</si>
  <si>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</si>
  <si>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</si>
  <si>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</si>
  <si>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</si>
  <si>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</si>
  <si>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</si>
  <si>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</si>
  <si>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</si>
  <si>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</si>
  <si>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</si>
  <si>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</si>
  <si>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</si>
  <si>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</si>
  <si>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</si>
  <si>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</si>
  <si>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</si>
  <si>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</si>
  <si>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</si>
  <si>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</si>
  <si>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</si>
  <si>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</si>
  <si>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</si>
  <si>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</si>
  <si>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</si>
  <si>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</si>
  <si>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</si>
  <si>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</si>
  <si>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</si>
  <si>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</si>
  <si>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</si>
  <si>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</si>
  <si>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</si>
  <si>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</si>
  <si>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</si>
  <si>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</si>
  <si>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</si>
  <si>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</si>
  <si>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</si>
  <si>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</si>
  <si>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</si>
  <si>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</si>
  <si>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</si>
  <si>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</si>
  <si>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</si>
  <si>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</si>
  <si>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</si>
  <si>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</si>
  <si>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</si>
  <si>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</si>
  <si>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</si>
  <si>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</si>
  <si>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</si>
  <si>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</si>
  <si>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</si>
  <si>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</si>
  <si>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</si>
  <si>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</si>
  <si>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</si>
  <si>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</si>
  <si>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</si>
  <si>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</si>
  <si>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</si>
  <si>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</si>
  <si>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</si>
  <si>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</si>
  <si>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</si>
  <si>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</si>
  <si>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</si>
  <si>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</si>
  <si>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</si>
  <si>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</si>
  <si>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</si>
  <si>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</si>
  <si>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</si>
  <si>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</si>
  <si>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</si>
  <si>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</si>
  <si>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</si>
  <si>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</si>
  <si>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</si>
  <si>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</si>
  <si>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</si>
  <si>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</si>
  <si>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</si>
  <si>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</si>
  <si>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</si>
  <si>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</si>
  <si>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</si>
  <si>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</si>
  <si>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</si>
  <si>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</si>
  <si>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</si>
  <si>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</si>
  <si>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</si>
  <si>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</si>
  <si>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</si>
  <si>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</si>
  <si>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</si>
  <si>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</si>
  <si>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</si>
  <si>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</si>
  <si>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</si>
  <si>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</si>
  <si>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</si>
  <si>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</si>
  <si>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</si>
  <si>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</si>
  <si>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</si>
  <si>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</si>
  <si>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</si>
  <si>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</si>
  <si>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</si>
  <si>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</si>
  <si>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</si>
  <si>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</si>
  <si>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</si>
  <si>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</si>
  <si>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</si>
  <si>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</si>
  <si>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</si>
  <si>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</si>
  <si>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</si>
  <si>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</si>
  <si>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</si>
  <si>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</si>
  <si>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</si>
  <si>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</si>
  <si>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</si>
  <si>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</si>
  <si>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</si>
  <si>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</si>
  <si>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</si>
  <si>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</si>
  <si>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</si>
  <si>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</si>
  <si>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</si>
  <si>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</si>
  <si>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</si>
  <si>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</si>
  <si>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</si>
  <si>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</si>
  <si>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</si>
  <si>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</si>
  <si>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</si>
  <si>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</si>
  <si>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</si>
  <si>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</si>
  <si>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</si>
  <si>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</si>
  <si>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</si>
  <si>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</si>
  <si>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</si>
  <si>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</si>
  <si>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</si>
  <si>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</si>
  <si>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</si>
  <si>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</si>
  <si>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</si>
  <si>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</si>
  <si>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</si>
  <si>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</si>
  <si>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</si>
  <si>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</si>
  <si>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</si>
  <si>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</si>
  <si>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</si>
  <si>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</si>
  <si>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</si>
  <si>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</si>
  <si>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</si>
  <si>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</si>
  <si>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</si>
  <si>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</si>
  <si>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</si>
  <si>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</si>
  <si>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</si>
  <si>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</si>
  <si>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</si>
  <si>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</si>
  <si>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</si>
  <si>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</si>
  <si>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</si>
  <si>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</si>
  <si>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</si>
  <si>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</si>
  <si>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</si>
  <si>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</si>
  <si>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</si>
  <si>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</si>
  <si>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</si>
  <si>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</si>
  <si>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</si>
  <si>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</si>
  <si>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</si>
  <si>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</si>
  <si>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</si>
  <si>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</si>
  <si>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</si>
  <si>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</si>
  <si>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</si>
  <si>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</si>
  <si>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</si>
  <si>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</si>
  <si>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</si>
  <si>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</si>
  <si>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</si>
  <si>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</si>
  <si>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</si>
  <si>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</si>
  <si>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</si>
  <si>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</si>
  <si>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</si>
  <si>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</si>
  <si>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</si>
  <si>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</si>
  <si>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</si>
  <si>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</si>
  <si>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</si>
  <si>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</si>
  <si>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</si>
  <si>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</si>
  <si>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</si>
  <si>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</si>
  <si>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</si>
  <si>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</si>
  <si>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</si>
  <si>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</si>
  <si>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</si>
  <si>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</si>
  <si>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</si>
  <si>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</si>
  <si>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</si>
  <si>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</si>
  <si>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</si>
  <si>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</si>
  <si>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</si>
  <si>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</si>
  <si>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</si>
  <si>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</si>
  <si>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</si>
  <si>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</si>
  <si>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</si>
  <si>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</si>
  <si>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</si>
  <si>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</si>
  <si>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</si>
  <si>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</si>
  <si>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</si>
  <si>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</si>
  <si>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</si>
  <si>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</si>
  <si>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</si>
  <si>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</si>
  <si>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</si>
  <si>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</si>
  <si>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</si>
  <si>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</si>
  <si>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</si>
  <si>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</si>
  <si>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</si>
  <si>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</si>
  <si>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</si>
  <si>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</si>
  <si>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</si>
  <si>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</si>
  <si>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</si>
  <si>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</si>
  <si>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</si>
  <si>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</si>
  <si>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</si>
  <si>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</si>
  <si>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</si>
  <si>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</si>
  <si>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</si>
  <si>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</si>
  <si>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</si>
  <si>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</si>
  <si>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</si>
  <si>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</si>
  <si>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</si>
  <si>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</si>
  <si>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</si>
  <si>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</si>
  <si>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</si>
  <si>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</si>
  <si>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</si>
  <si>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</si>
  <si>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</si>
  <si>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</si>
  <si>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</si>
  <si>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</si>
  <si>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</si>
  <si>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</si>
  <si>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</si>
  <si>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</si>
  <si>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</si>
  <si>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</si>
  <si>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</si>
  <si>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</si>
  <si>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</si>
  <si>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</si>
  <si>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</si>
  <si>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</si>
  <si>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</si>
  <si>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</si>
  <si>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</si>
  <si>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</si>
  <si>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</si>
  <si>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</si>
  <si>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</si>
  <si>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</si>
  <si>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</si>
  <si>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</si>
  <si>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</si>
  <si>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</si>
  <si>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</si>
  <si>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</si>
  <si>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</si>
  <si>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</si>
  <si>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</si>
  <si>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</si>
  <si>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</si>
  <si>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</si>
  <si>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</si>
  <si>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</si>
  <si>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</si>
  <si>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</si>
  <si>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</si>
  <si>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</si>
  <si>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</si>
  <si>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</si>
  <si>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</si>
  <si>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</si>
  <si>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</si>
  <si>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</si>
  <si>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</si>
  <si>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</si>
  <si>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</si>
  <si>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</si>
  <si>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</si>
  <si>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</si>
  <si>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</si>
  <si>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</si>
  <si>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</si>
  <si>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</si>
  <si>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</si>
  <si>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</si>
  <si>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</si>
  <si>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</si>
  <si>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</si>
  <si>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</si>
  <si>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</si>
  <si>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</si>
  <si>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</si>
  <si>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</si>
  <si>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</si>
  <si>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</si>
  <si>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</si>
  <si>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</si>
  <si>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</si>
  <si>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</si>
  <si>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</si>
  <si>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</si>
  <si>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</si>
  <si>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</si>
  <si>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</si>
  <si>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</si>
  <si>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</si>
  <si>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</si>
  <si>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</si>
  <si>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</si>
  <si>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</si>
  <si>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</si>
  <si>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</si>
  <si>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</si>
  <si>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</si>
  <si>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</si>
  <si>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</si>
  <si>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</si>
  <si>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</si>
  <si>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</si>
  <si>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</si>
  <si>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</si>
  <si>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</si>
  <si>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</si>
  <si>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</si>
  <si>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</si>
  <si>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</si>
  <si>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</si>
  <si>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</si>
  <si>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</si>
  <si>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</si>
  <si>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</si>
  <si>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</si>
  <si>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</si>
  <si>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</si>
  <si>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</si>
  <si>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</si>
  <si>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</si>
  <si>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</si>
  <si>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</si>
  <si>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</si>
  <si>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</si>
  <si>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</si>
  <si>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</si>
  <si>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</si>
  <si>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</si>
  <si>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</si>
  <si>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</si>
  <si>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</si>
  <si>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</si>
  <si>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</si>
  <si>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</si>
  <si>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</si>
  <si>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</si>
  <si>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</si>
  <si>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</si>
  <si>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</si>
  <si>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</si>
  <si>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</si>
  <si>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</si>
  <si>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</si>
  <si>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</si>
  <si>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</si>
  <si>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</si>
  <si>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</si>
  <si>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</si>
  <si>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</si>
  <si>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</si>
  <si>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</si>
  <si>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</si>
  <si>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</si>
  <si>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</si>
  <si>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</si>
  <si>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</si>
  <si>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</si>
  <si>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</si>
  <si>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</si>
  <si>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</si>
  <si>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</si>
  <si>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</si>
  <si>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</si>
  <si>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</si>
  <si>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</si>
  <si>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</si>
  <si>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</si>
  <si>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</si>
  <si>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</si>
  <si>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</si>
  <si>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</si>
  <si>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</si>
  <si>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</si>
  <si>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</si>
  <si>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</si>
  <si>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</si>
  <si>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</si>
  <si>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</si>
  <si>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</si>
  <si>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</si>
  <si>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</si>
  <si>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</si>
  <si>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</si>
  <si>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</si>
  <si>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</si>
  <si>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</si>
  <si>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</si>
  <si>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</si>
  <si>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</si>
  <si>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</si>
  <si>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</si>
  <si>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</si>
  <si>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</si>
  <si>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</si>
  <si>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</si>
  <si>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</si>
  <si>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</si>
  <si>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</si>
  <si>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</si>
  <si>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</si>
  <si>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</si>
  <si>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</si>
  <si>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</si>
  <si>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</si>
  <si>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</si>
  <si>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</si>
  <si>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</si>
  <si>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</si>
  <si>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</si>
  <si>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</si>
  <si>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</si>
  <si>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</si>
  <si>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</si>
  <si>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</si>
  <si>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</si>
  <si>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</si>
  <si>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</si>
  <si>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</si>
  <si>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</si>
  <si>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</si>
  <si>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</si>
  <si>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</si>
  <si>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</si>
  <si>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</si>
  <si>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</si>
  <si>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</si>
  <si>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</si>
  <si>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</si>
  <si>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</si>
  <si>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</si>
  <si>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</si>
  <si>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</si>
  <si>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</si>
  <si>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</si>
  <si>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</si>
  <si>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</si>
  <si>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</si>
  <si>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</si>
  <si>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</si>
  <si>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</si>
  <si>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</si>
  <si>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</si>
  <si>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</si>
  <si>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</si>
  <si>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</si>
  <si>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</si>
  <si>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</si>
  <si>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</si>
  <si>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</si>
  <si>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</si>
  <si>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</si>
  <si>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</si>
  <si>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</si>
  <si>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</si>
  <si>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</si>
  <si>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</si>
  <si>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</si>
  <si>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</si>
  <si>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</si>
  <si>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</si>
  <si>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</si>
  <si>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</si>
  <si>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</si>
  <si>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</si>
  <si>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</si>
  <si>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</si>
  <si>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</si>
  <si>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</si>
  <si>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</si>
  <si>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</si>
  <si>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</si>
  <si>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</si>
  <si>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</si>
  <si>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</si>
  <si>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</si>
  <si>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</si>
  <si>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</si>
  <si>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</si>
  <si>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</si>
  <si>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</si>
  <si>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</si>
  <si>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</si>
  <si>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</si>
  <si>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</si>
  <si>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</si>
  <si>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</si>
  <si>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</si>
  <si>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</si>
  <si>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</si>
  <si>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</si>
  <si>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</si>
  <si>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</si>
  <si>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</si>
  <si>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</si>
  <si>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</si>
  <si>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</si>
  <si>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</si>
  <si>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</si>
  <si>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</si>
  <si>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</si>
  <si>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</si>
  <si>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</si>
  <si>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</si>
  <si>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</si>
  <si>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</si>
  <si>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</si>
  <si>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</si>
  <si>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</si>
  <si>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</si>
  <si>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</si>
  <si>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</si>
  <si>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</si>
  <si>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</si>
  <si>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</si>
  <si>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</si>
  <si>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</si>
  <si>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</si>
  <si>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</si>
  <si>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</si>
  <si>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</si>
  <si>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</si>
  <si>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</si>
  <si>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</si>
  <si>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</si>
  <si>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</si>
  <si>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</si>
  <si>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</si>
  <si>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</si>
  <si>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</si>
  <si>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</si>
  <si>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</si>
  <si>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</si>
  <si>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</si>
  <si>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</si>
  <si>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</si>
  <si>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</si>
  <si>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</si>
  <si>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</si>
  <si>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</si>
  <si>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</si>
  <si>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</si>
  <si>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</si>
  <si>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</si>
  <si>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</si>
  <si>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</si>
  <si>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</si>
  <si>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</si>
  <si>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</si>
  <si>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</si>
  <si>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</si>
  <si>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</si>
  <si>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</si>
  <si>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</si>
  <si>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</si>
  <si>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</si>
  <si>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</si>
  <si>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</si>
  <si>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</si>
  <si>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</si>
  <si>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</si>
  <si>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</si>
  <si>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</si>
  <si>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</si>
  <si>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</si>
  <si>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</si>
  <si>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</si>
  <si>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</si>
  <si>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</si>
  <si>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</si>
  <si>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</si>
  <si>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</si>
  <si>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</si>
  <si>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</si>
  <si>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</si>
  <si>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</si>
  <si>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</si>
  <si>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</si>
  <si>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</si>
  <si>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</si>
  <si>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</si>
  <si>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</si>
  <si>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</si>
  <si>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</si>
  <si>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</si>
  <si>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</si>
  <si>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</si>
  <si>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</si>
  <si>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</si>
  <si>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</si>
  <si>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</si>
  <si>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</si>
  <si>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</si>
  <si>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</si>
  <si>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</si>
  <si>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</si>
  <si>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</si>
  <si>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</si>
  <si>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</si>
  <si>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</si>
  <si>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</si>
  <si>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</si>
  <si>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</si>
  <si>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</si>
  <si>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</si>
  <si>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</si>
  <si>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</si>
  <si>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</si>
  <si>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</si>
  <si>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</si>
  <si>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</si>
  <si>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</si>
  <si>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</si>
  <si>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</si>
  <si>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</si>
  <si>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</si>
  <si>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</si>
  <si>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</si>
  <si>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</si>
  <si>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</si>
  <si>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</si>
  <si>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</si>
  <si>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</si>
  <si>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</si>
  <si>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</si>
  <si>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</si>
  <si>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</si>
  <si>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</si>
  <si>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</si>
  <si>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</si>
  <si>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</si>
  <si>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</si>
  <si>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</si>
  <si>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</si>
  <si>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</si>
  <si>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</si>
  <si>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</si>
  <si>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</si>
  <si>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</si>
  <si>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</si>
  <si>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</si>
  <si>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</si>
  <si>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</si>
  <si>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</si>
  <si>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</si>
  <si>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</si>
  <si>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</si>
  <si>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</si>
  <si>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</si>
  <si>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</si>
  <si>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</si>
  <si>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</si>
  <si>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</si>
  <si>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</si>
  <si>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</si>
  <si>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</si>
  <si>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</si>
  <si>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</si>
  <si>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</si>
  <si>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</si>
  <si>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</si>
  <si>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</si>
  <si>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</si>
  <si>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</si>
  <si>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</si>
  <si>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</si>
  <si>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</si>
  <si>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</si>
  <si>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</si>
  <si>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</si>
  <si>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</si>
  <si>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</si>
  <si>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</si>
  <si>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</si>
  <si>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</si>
  <si>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</si>
  <si>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</si>
  <si>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</si>
  <si>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</si>
  <si>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</si>
  <si>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</si>
  <si>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</si>
  <si>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</si>
  <si>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</si>
  <si>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</si>
  <si>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</si>
  <si>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</si>
  <si>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</si>
  <si>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</si>
  <si>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</si>
  <si>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</si>
  <si>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</si>
  <si>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</si>
  <si>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</si>
  <si>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</si>
  <si>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</si>
  <si>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</si>
  <si>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</si>
  <si>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</si>
  <si>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</si>
  <si>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</si>
  <si>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</si>
  <si>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</si>
  <si>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</si>
  <si>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</si>
  <si>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</si>
  <si>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</si>
  <si>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</si>
  <si>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</si>
  <si>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</si>
  <si>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</si>
  <si>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</si>
  <si>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</si>
  <si>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</si>
  <si>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</si>
  <si>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</si>
  <si>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</si>
  <si>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</si>
  <si>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</si>
  <si>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</si>
  <si>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</si>
  <si>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</si>
  <si>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</si>
  <si>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</si>
  <si>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</si>
  <si>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</si>
  <si>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</si>
  <si>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</si>
  <si>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</si>
  <si>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</si>
  <si>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</si>
  <si>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</si>
  <si>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</si>
  <si>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</si>
  <si>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</si>
  <si>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</si>
  <si>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</si>
  <si>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</si>
  <si>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</si>
  <si>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</si>
  <si>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</si>
  <si>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</si>
  <si>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</si>
  <si>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</si>
  <si>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</si>
  <si>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</si>
  <si>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</si>
  <si>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</si>
  <si>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</si>
  <si>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</si>
  <si>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</si>
  <si>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</si>
  <si>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</si>
  <si>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</si>
  <si>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</si>
  <si>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</si>
  <si>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</si>
  <si>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</si>
  <si>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</si>
  <si>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</si>
  <si>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</si>
  <si>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</si>
  <si>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</si>
  <si>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</si>
  <si>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</si>
  <si>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</si>
  <si>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</si>
  <si>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</si>
  <si>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</si>
  <si>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</si>
  <si>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</si>
  <si>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</si>
  <si>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</si>
  <si>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</si>
  <si>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</si>
  <si>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</si>
  <si>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</si>
  <si>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</si>
  <si>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</si>
  <si>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</si>
  <si>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</si>
  <si>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</si>
  <si>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</si>
  <si>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</si>
  <si>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</si>
  <si>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</si>
  <si>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</si>
  <si>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</si>
  <si>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</si>
  <si>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</si>
  <si>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</si>
  <si>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</si>
  <si>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</si>
  <si>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</si>
  <si>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</si>
  <si>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</si>
  <si>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</si>
  <si>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</si>
  <si>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</si>
  <si>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</si>
  <si>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</si>
  <si>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</si>
  <si>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</si>
  <si>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</si>
  <si>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</si>
  <si>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</si>
  <si>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</si>
  <si>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</si>
  <si>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</si>
  <si>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</si>
  <si>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</si>
  <si>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</si>
  <si>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</si>
  <si>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</si>
  <si>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</si>
  <si>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</si>
  <si>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</si>
  <si>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</si>
  <si>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</si>
  <si>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</si>
  <si>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</si>
  <si>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</si>
  <si>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</si>
  <si>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</si>
  <si>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</si>
  <si>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</si>
  <si>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</si>
  <si>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</si>
  <si>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</si>
  <si>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</si>
  <si>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</si>
  <si>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</si>
  <si>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</si>
  <si>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</si>
  <si>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</si>
  <si>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</si>
  <si>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</si>
  <si>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</si>
  <si>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</si>
  <si>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</si>
  <si>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</si>
  <si>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</si>
  <si>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</si>
  <si>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</si>
  <si>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</si>
  <si>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</si>
  <si>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</si>
  <si>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</si>
  <si>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</si>
  <si>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</si>
  <si>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</si>
  <si>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</si>
  <si>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</si>
  <si>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</si>
  <si>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</si>
  <si>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</si>
  <si>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</si>
  <si>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</si>
  <si>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</si>
  <si>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</si>
  <si>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</si>
  <si>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</si>
  <si>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</si>
  <si>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</si>
  <si>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</si>
  <si>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</si>
  <si>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</si>
  <si>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</si>
  <si>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</si>
  <si>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</si>
  <si>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</si>
  <si>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</si>
  <si>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</si>
  <si>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</si>
  <si>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</si>
  <si>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</si>
  <si>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</si>
  <si>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</si>
  <si>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</si>
  <si>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</si>
  <si>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</si>
  <si>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</si>
  <si>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</si>
  <si>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</si>
  <si>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</si>
  <si>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</si>
  <si>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</si>
  <si>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</si>
  <si>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</si>
  <si>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</si>
  <si>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</si>
  <si>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</si>
  <si>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</si>
  <si>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</si>
  <si>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</si>
  <si>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</si>
  <si>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</si>
  <si>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</si>
  <si>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</si>
  <si>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</si>
  <si>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</si>
  <si>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</si>
  <si>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</si>
  <si>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</si>
  <si>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</si>
  <si>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</si>
  <si>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</si>
  <si>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</si>
  <si>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</si>
  <si>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</si>
  <si>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</si>
  <si>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</si>
  <si>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</si>
  <si>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</si>
  <si>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</si>
  <si>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</si>
  <si>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</si>
  <si>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</si>
  <si>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</si>
  <si>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</si>
  <si>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</si>
  <si>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</si>
  <si>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</si>
  <si>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</si>
  <si>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</si>
  <si>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</si>
  <si>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</si>
  <si>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</si>
  <si>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</si>
  <si>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</si>
  <si>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</si>
  <si>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</si>
  <si>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</si>
  <si>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</si>
  <si>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</si>
  <si>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</si>
  <si>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</si>
  <si>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</si>
  <si>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</si>
  <si>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</si>
  <si>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</si>
  <si>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</si>
  <si>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</si>
  <si>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</si>
  <si>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</si>
  <si>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</si>
  <si>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</si>
  <si>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</si>
  <si>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</si>
  <si>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</si>
  <si>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</si>
  <si>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</si>
  <si>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</si>
  <si>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</si>
  <si>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</si>
  <si>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</si>
  <si>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</si>
  <si>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</si>
  <si>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</si>
  <si>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</si>
  <si>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</si>
  <si>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</si>
  <si>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</si>
  <si>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</si>
  <si>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</si>
  <si>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</si>
  <si>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</si>
  <si>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</si>
  <si>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</si>
  <si>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</si>
  <si>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</si>
  <si>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</si>
  <si>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</si>
  <si>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</si>
  <si>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</si>
  <si>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</si>
  <si>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</si>
  <si>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</si>
  <si>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</si>
  <si>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</si>
  <si>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</si>
  <si>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</si>
  <si>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</si>
  <si>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</si>
  <si>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</si>
  <si>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</si>
  <si>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</si>
  <si>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</si>
  <si>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</si>
  <si>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</si>
  <si>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</si>
  <si>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</si>
  <si>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</si>
  <si>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</si>
  <si>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</si>
  <si>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</si>
  <si>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</si>
  <si>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</si>
  <si>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</si>
  <si>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</si>
  <si>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</si>
  <si>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</si>
  <si>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</si>
  <si>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</si>
  <si>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</si>
  <si>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</si>
  <si>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</si>
  <si>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</si>
  <si>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</si>
  <si>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</si>
  <si>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</si>
  <si>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</si>
  <si>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</si>
  <si>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</si>
  <si>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</si>
  <si>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</si>
  <si>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</si>
  <si>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</si>
  <si>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</si>
  <si>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</si>
  <si>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</si>
  <si>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</si>
  <si>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</si>
  <si>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</si>
  <si>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</si>
  <si>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</si>
  <si>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</si>
  <si>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</si>
  <si>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</si>
  <si>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</si>
  <si>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</si>
  <si>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</si>
  <si>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</si>
  <si>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</si>
  <si>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</si>
  <si>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</si>
  <si>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</si>
  <si>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</si>
  <si>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</si>
  <si>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</si>
  <si>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</si>
  <si>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</si>
  <si>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</si>
  <si>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</si>
  <si>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</si>
  <si>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</si>
  <si>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</si>
  <si>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</si>
  <si>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</si>
  <si>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</si>
  <si>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</si>
  <si>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</si>
  <si>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</si>
  <si>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</si>
  <si>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</si>
  <si>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</si>
  <si>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</si>
  <si>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</si>
  <si>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</si>
  <si>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</si>
  <si>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</si>
  <si>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</si>
  <si>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</si>
  <si>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</si>
  <si>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</si>
  <si>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</si>
  <si>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</si>
  <si>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</si>
  <si>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</si>
  <si>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</si>
  <si>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</si>
  <si>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</si>
  <si>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</si>
  <si>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</si>
  <si>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</si>
  <si>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</si>
  <si>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</si>
  <si>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</si>
  <si>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</si>
  <si>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</si>
  <si>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</si>
  <si>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</si>
  <si>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</si>
  <si>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</si>
  <si>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</si>
  <si>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</si>
  <si>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</si>
  <si>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</si>
  <si>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</si>
  <si>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</si>
  <si>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</si>
  <si>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</si>
  <si>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</si>
  <si>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</si>
  <si>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</si>
  <si>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</si>
  <si>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</si>
  <si>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</si>
  <si>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</si>
  <si>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</si>
  <si>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</si>
  <si>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</si>
  <si>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</si>
  <si>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</si>
  <si>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</si>
  <si>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</si>
  <si>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</si>
  <si>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</si>
  <si>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</si>
  <si>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</si>
  <si>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</si>
  <si>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</si>
  <si>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</si>
  <si>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</si>
  <si>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</si>
  <si>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</si>
  <si>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</si>
  <si>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</si>
  <si>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</si>
  <si>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</si>
  <si>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</si>
  <si>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</si>
  <si>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</si>
  <si>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</si>
  <si>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</si>
  <si>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</si>
  <si>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</si>
  <si>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</si>
  <si>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</si>
  <si>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</si>
  <si>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</si>
  <si>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</si>
  <si>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</si>
  <si>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</si>
  <si>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</si>
  <si>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</si>
  <si>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</si>
  <si>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</si>
  <si>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</si>
  <si>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</si>
  <si>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</si>
  <si>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</si>
  <si>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</si>
  <si>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</si>
  <si>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</si>
  <si>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</si>
  <si>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</si>
  <si>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</si>
  <si>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</si>
  <si>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</si>
  <si>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</si>
  <si>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</si>
  <si>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</si>
  <si>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</si>
  <si>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</si>
  <si>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</si>
  <si>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</si>
  <si>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</si>
  <si>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</si>
  <si>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</si>
  <si>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</si>
  <si>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</si>
  <si>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</si>
  <si>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</si>
  <si>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</si>
  <si>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</si>
  <si>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</si>
  <si>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</si>
  <si>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</si>
  <si>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</si>
  <si>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</si>
  <si>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</si>
  <si>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</si>
  <si>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</si>
  <si>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</si>
  <si>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</si>
  <si>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</si>
  <si>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</si>
  <si>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</si>
  <si>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</si>
  <si>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</si>
  <si>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</si>
  <si>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</si>
  <si>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</si>
  <si>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</si>
  <si>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</si>
  <si>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</si>
  <si>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</si>
  <si>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</si>
  <si>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</si>
  <si>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</si>
  <si>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</si>
  <si>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</si>
  <si>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</si>
  <si>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</si>
  <si>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</si>
  <si>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</si>
  <si>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</si>
  <si>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</si>
  <si>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</si>
  <si>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</si>
  <si>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</si>
  <si>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</si>
  <si>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</si>
  <si>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</si>
  <si>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</si>
  <si>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</si>
  <si>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</si>
  <si>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</si>
  <si>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</si>
  <si>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</si>
  <si>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</si>
  <si>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</si>
  <si>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</si>
  <si>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</si>
  <si>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</si>
  <si>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</si>
  <si>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</si>
  <si>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</si>
  <si>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</si>
  <si>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</si>
  <si>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</si>
  <si>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</si>
  <si>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</si>
  <si>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</si>
  <si>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</si>
  <si>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</si>
  <si>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</si>
  <si>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</si>
  <si>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</si>
  <si>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</si>
  <si>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</si>
  <si>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</si>
  <si>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</si>
  <si>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</si>
  <si>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</si>
  <si>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</si>
  <si>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</si>
  <si>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</si>
  <si>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</si>
  <si>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</si>
  <si>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</si>
  <si>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</si>
  <si>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</si>
  <si>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</si>
  <si>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</si>
  <si>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</si>
  <si>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</si>
  <si>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</si>
  <si>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</si>
  <si>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</si>
  <si>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</si>
  <si>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</si>
  <si>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</si>
  <si>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</si>
  <si>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</si>
  <si>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</si>
  <si>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</si>
  <si>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</si>
  <si>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</si>
  <si>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</si>
  <si>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</si>
  <si>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</si>
  <si>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</si>
  <si>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</si>
  <si>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</si>
  <si>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</si>
  <si>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</si>
  <si>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</si>
  <si>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</si>
  <si>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</si>
  <si>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</si>
  <si>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</si>
  <si>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</si>
  <si>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</si>
  <si>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</si>
  <si>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</si>
  <si>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</si>
  <si>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</si>
  <si>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</si>
  <si>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</si>
  <si>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</si>
  <si>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</si>
  <si>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</si>
  <si>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</si>
  <si>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</si>
  <si>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</si>
  <si>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</si>
  <si>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</si>
  <si>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</si>
  <si>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</si>
  <si>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</si>
  <si>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</si>
  <si>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</si>
  <si>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</si>
  <si>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</si>
  <si>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</si>
  <si>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</si>
  <si>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</si>
  <si>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</si>
  <si>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</si>
  <si>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</si>
  <si>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</si>
  <si>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</si>
  <si>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</si>
  <si>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</si>
  <si>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</si>
  <si>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</si>
  <si>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</si>
  <si>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</si>
  <si>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</si>
  <si>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</si>
  <si>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</si>
  <si>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</si>
  <si>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</si>
  <si>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</si>
  <si>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</si>
  <si>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</si>
  <si>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</si>
  <si>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</si>
  <si>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</si>
  <si>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</si>
  <si>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</si>
  <si>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</si>
  <si>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</si>
  <si>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</si>
  <si>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</si>
  <si>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</si>
  <si>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</si>
  <si>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</si>
  <si>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</si>
  <si>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</si>
  <si>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</si>
  <si>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</si>
  <si>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</si>
  <si>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</si>
  <si>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</si>
  <si>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</si>
  <si>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</si>
  <si>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</si>
  <si>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</si>
  <si>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</si>
  <si>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</si>
  <si>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</si>
  <si>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</si>
  <si>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</si>
  <si>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</si>
  <si>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</si>
  <si>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</si>
  <si>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</si>
  <si>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</si>
  <si>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</si>
  <si>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</si>
  <si>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</si>
  <si>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</si>
  <si>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</si>
  <si>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</si>
  <si>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</si>
  <si>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</si>
  <si>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</si>
  <si>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</si>
  <si>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</si>
  <si>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</si>
  <si>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</si>
  <si>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</si>
  <si>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</si>
  <si>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</si>
  <si>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</si>
  <si>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</si>
  <si>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</si>
  <si>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</si>
  <si>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</si>
  <si>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</si>
  <si>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</si>
  <si>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</si>
  <si>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</si>
  <si>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</si>
  <si>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</si>
  <si>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</si>
  <si>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</si>
  <si>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</si>
  <si>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</si>
  <si>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</si>
  <si>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</si>
  <si>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</si>
  <si>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</si>
  <si>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</si>
  <si>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</si>
  <si>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</si>
  <si>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</si>
  <si>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</si>
  <si>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</si>
  <si>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</si>
  <si>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</si>
  <si>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</si>
  <si>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</si>
  <si>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</si>
  <si>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</si>
  <si>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</si>
  <si>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</si>
  <si>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</si>
  <si>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</si>
  <si>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</si>
  <si>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</si>
  <si>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</si>
  <si>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</si>
  <si>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</si>
  <si>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</si>
  <si>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</si>
  <si>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</si>
  <si>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</si>
  <si>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</si>
  <si>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</si>
  <si>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</si>
  <si>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</si>
  <si>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</si>
  <si>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</si>
  <si>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</si>
  <si>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</si>
  <si>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</si>
  <si>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</si>
  <si>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</si>
  <si>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</si>
  <si>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</si>
  <si>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</si>
  <si>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</si>
  <si>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</si>
  <si>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</si>
  <si>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</si>
  <si>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</si>
  <si>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</si>
  <si>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</si>
  <si>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</si>
  <si>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</si>
  <si>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</si>
  <si>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</si>
  <si>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</si>
  <si>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</si>
  <si>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</si>
  <si>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</si>
  <si>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</si>
  <si>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</si>
  <si>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</si>
  <si>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</si>
  <si>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</si>
  <si>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</si>
  <si>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</si>
  <si>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</si>
  <si>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</si>
  <si>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</si>
  <si>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</si>
  <si>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</si>
  <si>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</si>
  <si>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</si>
  <si>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</si>
  <si>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</si>
  <si>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</si>
  <si>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</si>
  <si>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</si>
  <si>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</si>
  <si>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</si>
  <si>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</si>
  <si>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</si>
  <si>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</si>
  <si>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</si>
  <si>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</si>
  <si>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</si>
  <si>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</si>
  <si>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</si>
  <si>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</si>
  <si>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</si>
  <si>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</si>
  <si>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</si>
  <si>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</si>
  <si>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</si>
  <si>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</si>
  <si>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</si>
  <si>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</si>
  <si>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</si>
  <si>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</si>
  <si>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</si>
  <si>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</si>
  <si>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</si>
  <si>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</si>
  <si>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</si>
  <si>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</si>
  <si>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</si>
  <si>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</si>
  <si>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</si>
  <si>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</si>
  <si>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</si>
  <si>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</si>
  <si>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</si>
  <si>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</si>
  <si>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</si>
  <si>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</si>
  <si>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</si>
  <si>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</si>
  <si>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</si>
  <si>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</si>
  <si>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</si>
  <si>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</si>
  <si>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</si>
  <si>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</si>
  <si>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</si>
  <si>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</si>
  <si>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</si>
  <si>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</si>
  <si>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</si>
  <si>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</si>
  <si>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</si>
  <si>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</si>
  <si>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</si>
  <si>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</si>
  <si>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</si>
  <si>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</si>
  <si>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</si>
  <si>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</si>
  <si>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</si>
  <si>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</si>
  <si>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</si>
  <si>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</si>
  <si>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</si>
  <si>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</si>
  <si>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</si>
  <si>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</si>
  <si>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</si>
  <si>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</si>
  <si>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</si>
  <si>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</si>
  <si>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</si>
  <si>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</si>
  <si>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</si>
  <si>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</si>
  <si>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</si>
  <si>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</si>
  <si>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</si>
  <si>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</si>
  <si>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</si>
  <si>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</si>
  <si>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</si>
  <si>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</si>
  <si>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</si>
  <si>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</si>
  <si>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</si>
  <si>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</si>
  <si>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</si>
  <si>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</si>
  <si>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</si>
  <si>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</si>
  <si>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</si>
  <si>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</si>
  <si>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</si>
  <si>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</si>
  <si>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</si>
  <si>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</si>
  <si>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</si>
  <si>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</si>
  <si>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</si>
  <si>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</si>
  <si>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</si>
  <si>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</si>
  <si>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</si>
  <si>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</si>
  <si>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</si>
  <si>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</si>
  <si>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</si>
  <si>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</si>
  <si>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</si>
  <si>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</si>
  <si>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</si>
  <si>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</si>
  <si>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</si>
  <si>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</si>
  <si>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</si>
  <si>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</si>
  <si>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</si>
  <si>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</si>
  <si>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</si>
  <si>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</si>
  <si>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</si>
  <si>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</si>
  <si>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</si>
  <si>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</si>
  <si>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</si>
  <si>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</si>
  <si>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</si>
  <si>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</si>
  <si>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</si>
  <si>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</si>
  <si>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</si>
  <si>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</si>
  <si>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</si>
  <si>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</si>
  <si>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</si>
  <si>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</si>
  <si>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</si>
  <si>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</si>
  <si>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</si>
  <si>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</si>
  <si>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</si>
  <si>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</si>
  <si>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</si>
  <si>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</si>
  <si>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</si>
  <si>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</si>
  <si>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</si>
  <si>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</si>
  <si>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</si>
  <si>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</si>
  <si>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</si>
  <si>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</si>
  <si>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</si>
  <si>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</si>
  <si>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</si>
  <si>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</si>
  <si>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</si>
  <si>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</si>
  <si>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</si>
  <si>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</si>
  <si>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</si>
  <si>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</si>
  <si>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</si>
  <si>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</si>
  <si>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</si>
  <si>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</si>
  <si>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</si>
  <si>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</si>
  <si>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</si>
  <si>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</si>
  <si>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</si>
  <si>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</si>
  <si>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</si>
  <si>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</si>
  <si>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</si>
  <si>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</si>
  <si>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</si>
  <si>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</si>
  <si>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</si>
  <si>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</si>
  <si>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</si>
  <si>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</si>
  <si>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</si>
  <si>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</si>
  <si>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</si>
  <si>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</si>
  <si>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</si>
  <si>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</si>
  <si>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</si>
  <si>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</si>
  <si>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</si>
  <si>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</si>
  <si>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</si>
  <si>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</si>
  <si>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</si>
  <si>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</si>
  <si>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</si>
  <si>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</si>
  <si>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</si>
  <si>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</si>
  <si>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</si>
  <si>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</si>
  <si>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</si>
  <si>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</si>
  <si>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</si>
  <si>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</si>
  <si>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</si>
  <si>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</si>
  <si>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</si>
  <si>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</si>
  <si>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</si>
  <si>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</si>
  <si>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</si>
  <si>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</si>
  <si>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</si>
  <si>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</si>
  <si>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</si>
  <si>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</si>
  <si>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</si>
  <si>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</si>
  <si>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</si>
  <si>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</si>
  <si>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</si>
  <si>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</si>
  <si>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</si>
  <si>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</si>
  <si>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</si>
  <si>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</si>
  <si>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</si>
  <si>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</si>
  <si>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</si>
  <si>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</si>
  <si>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</si>
  <si>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</si>
  <si>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</si>
  <si>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</si>
  <si>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</si>
  <si>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</si>
  <si>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</si>
  <si>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</si>
  <si>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</si>
  <si>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</si>
  <si>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</si>
  <si>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</si>
  <si>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</si>
  <si>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</si>
  <si>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</si>
  <si>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</si>
  <si>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</si>
  <si>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</si>
  <si>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</si>
  <si>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</si>
  <si>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</si>
  <si>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</si>
  <si>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</si>
  <si>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</si>
  <si>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</si>
  <si>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</si>
  <si>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</si>
  <si>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</si>
  <si>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</si>
  <si>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</si>
  <si>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</si>
  <si>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</si>
  <si>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</si>
  <si>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</si>
  <si>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</si>
  <si>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</si>
  <si>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</si>
  <si>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</si>
  <si>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</si>
  <si>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</si>
  <si>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</si>
  <si>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</si>
  <si>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</si>
  <si>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</si>
  <si>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</si>
  <si>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</si>
  <si>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</si>
  <si>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</si>
  <si>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</si>
  <si>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</si>
  <si>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</si>
  <si>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</si>
  <si>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</si>
  <si>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</si>
  <si>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</si>
  <si>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</si>
  <si>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</si>
  <si>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</si>
  <si>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</si>
  <si>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</si>
  <si>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</si>
  <si>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</si>
  <si>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</si>
  <si>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</si>
  <si>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</si>
  <si>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</si>
  <si>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</si>
  <si>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</si>
  <si>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</si>
  <si>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</si>
  <si>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</si>
  <si>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</si>
  <si>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</si>
  <si>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</si>
  <si>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</si>
  <si>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</si>
  <si>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</si>
  <si>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</si>
  <si>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</si>
  <si>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</si>
  <si>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</si>
  <si>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</si>
  <si>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</si>
  <si>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</si>
  <si>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</si>
  <si>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</si>
  <si>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</si>
  <si>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</si>
  <si>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</si>
  <si>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</si>
  <si>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</si>
  <si>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</si>
  <si>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</si>
  <si>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</si>
  <si>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</si>
  <si>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</si>
  <si>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</si>
  <si>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</si>
  <si>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</si>
  <si>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</si>
  <si>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</si>
  <si>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</si>
  <si>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</si>
  <si>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</si>
  <si>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</si>
  <si>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</si>
  <si>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</si>
  <si>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</si>
  <si>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</si>
  <si>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</si>
  <si>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</si>
  <si>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</si>
  <si>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</si>
  <si>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</si>
  <si>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</si>
  <si>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</si>
  <si>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</si>
  <si>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</si>
  <si>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</si>
  <si>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</si>
  <si>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</si>
  <si>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</si>
  <si>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</si>
  <si>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</si>
  <si>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</si>
  <si>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</si>
  <si>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</si>
  <si>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</si>
  <si>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</si>
  <si>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</si>
  <si>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</si>
  <si>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</si>
  <si>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</si>
  <si>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</si>
  <si>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</si>
  <si>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</si>
  <si>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</si>
  <si>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</si>
  <si>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</si>
  <si>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</si>
  <si>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</si>
  <si>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</si>
  <si>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</si>
  <si>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</si>
  <si>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</si>
  <si>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</si>
  <si>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</si>
  <si>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</si>
  <si>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</si>
  <si>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</si>
  <si>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</si>
  <si>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</si>
  <si>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</si>
  <si>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</si>
  <si>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</si>
  <si>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</si>
  <si>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</si>
  <si>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</si>
  <si>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</si>
  <si>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</si>
  <si>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</si>
  <si>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</si>
  <si>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</si>
  <si>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</si>
  <si>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</si>
  <si>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</si>
  <si>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</si>
  <si>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</si>
  <si>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</si>
  <si>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</si>
  <si>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</si>
  <si>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</si>
  <si>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</si>
  <si>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</si>
  <si>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</si>
  <si>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</si>
  <si>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</si>
  <si>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</si>
  <si>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</si>
  <si>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</si>
  <si>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</si>
  <si>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</si>
  <si>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</si>
  <si>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</si>
  <si>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</si>
  <si>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</si>
  <si>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</si>
  <si>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</si>
  <si>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</si>
  <si>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</si>
  <si>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</si>
  <si>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</si>
  <si>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</si>
  <si>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</si>
  <si>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</si>
  <si>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</si>
  <si>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</si>
  <si>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</si>
  <si>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</si>
  <si>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</si>
  <si>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</si>
  <si>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</si>
  <si>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</si>
  <si>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</si>
  <si>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</si>
  <si>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</si>
  <si>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</si>
  <si>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</si>
  <si>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</si>
  <si>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</si>
  <si>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</si>
  <si>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</si>
  <si>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</si>
  <si>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</si>
  <si>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</si>
  <si>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</si>
  <si>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</si>
  <si>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</si>
  <si>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</si>
  <si>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</si>
  <si>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</si>
  <si>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</si>
  <si>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</si>
  <si>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</si>
  <si>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</si>
  <si>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</si>
  <si>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</si>
  <si>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</si>
  <si>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</si>
  <si>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</si>
  <si>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</si>
  <si>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</si>
  <si>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</si>
  <si>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</si>
  <si>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</si>
  <si>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</si>
  <si>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</si>
  <si>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</si>
  <si>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</si>
  <si>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</si>
  <si>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</si>
  <si>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</si>
  <si>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</si>
  <si>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</si>
  <si>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</si>
  <si>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</si>
  <si>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</si>
  <si>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</si>
  <si>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</si>
  <si>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</si>
  <si>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</si>
  <si>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</si>
  <si>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</si>
  <si>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</si>
  <si>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</si>
  <si>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</si>
  <si>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</si>
  <si>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</si>
  <si>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</si>
  <si>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</si>
  <si>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</si>
  <si>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</si>
  <si>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</si>
  <si>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</si>
  <si>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</si>
  <si>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</si>
  <si>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</si>
  <si>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</si>
  <si>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</si>
  <si>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</si>
  <si>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</si>
  <si>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</si>
  <si>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</si>
  <si>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</si>
  <si>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</si>
  <si>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</si>
  <si>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</si>
  <si>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</si>
  <si>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</si>
  <si>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</si>
  <si>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</si>
  <si>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</si>
  <si>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</si>
  <si>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</si>
  <si>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</si>
  <si>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</si>
  <si>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</si>
  <si>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</si>
  <si>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</si>
  <si>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</si>
  <si>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</si>
  <si>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</si>
  <si>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</si>
  <si>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</si>
  <si>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</si>
  <si>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</si>
  <si>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</si>
  <si>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</si>
  <si>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</si>
  <si>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</si>
  <si>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</si>
  <si>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</si>
  <si>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</si>
  <si>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</si>
  <si>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</si>
  <si>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</si>
  <si>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</si>
  <si>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</si>
  <si>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</si>
  <si>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</si>
  <si>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</si>
  <si>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</si>
  <si>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</si>
  <si>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</si>
  <si>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</si>
  <si>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</si>
  <si>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</si>
  <si>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</si>
  <si>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</si>
  <si>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</si>
  <si>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</si>
  <si>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</si>
  <si>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</si>
  <si>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</si>
  <si>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</si>
  <si>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</si>
  <si>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</si>
  <si>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</si>
  <si>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</si>
  <si>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</si>
  <si>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</si>
  <si>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</si>
  <si>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</si>
  <si>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</si>
  <si>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</si>
  <si>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</si>
  <si>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</si>
  <si>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</si>
  <si>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</si>
  <si>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</si>
  <si>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</si>
  <si>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</si>
  <si>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</si>
  <si>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</si>
  <si>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</si>
  <si>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</si>
  <si>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</si>
  <si>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</si>
  <si>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</si>
  <si>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</si>
  <si>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</si>
  <si>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</si>
  <si>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</si>
  <si>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</si>
  <si>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</si>
  <si>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</si>
  <si>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</si>
  <si>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</si>
  <si>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</si>
  <si>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</si>
  <si>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</si>
  <si>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</si>
  <si>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</si>
  <si>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</si>
  <si>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</si>
  <si>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</si>
  <si>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</si>
  <si>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</si>
  <si>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</si>
  <si>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</si>
  <si>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</si>
  <si>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</si>
  <si>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</si>
  <si>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</si>
  <si>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</si>
  <si>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</si>
  <si>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</si>
  <si>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</si>
  <si>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</si>
  <si>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</si>
  <si>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</si>
  <si>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</si>
  <si>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</si>
  <si>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</si>
  <si>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</si>
  <si>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</si>
  <si>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</si>
  <si>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</si>
  <si>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</si>
  <si>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</si>
  <si>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</si>
  <si>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</si>
  <si>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</si>
  <si>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</si>
  <si>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</si>
  <si>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</si>
  <si>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</si>
  <si>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</si>
  <si>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</si>
  <si>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</si>
  <si>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</si>
  <si>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</si>
  <si>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</si>
  <si>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</si>
  <si>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</si>
  <si>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</si>
  <si>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</si>
  <si>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</si>
  <si>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</si>
  <si>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</si>
  <si>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</si>
  <si>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</si>
  <si>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</si>
  <si>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</si>
  <si>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</si>
  <si>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</si>
  <si>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</si>
  <si>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</si>
  <si>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</si>
  <si>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</si>
  <si>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</si>
  <si>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</si>
  <si>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</si>
  <si>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</si>
  <si>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</si>
  <si>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</si>
  <si>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</si>
  <si>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</si>
  <si>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</si>
  <si>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</si>
  <si>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</si>
  <si>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</si>
  <si>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</si>
  <si>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</si>
  <si>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</si>
  <si>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</si>
  <si>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</si>
  <si>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</si>
  <si>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</si>
  <si>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</si>
  <si>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</si>
  <si>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</si>
  <si>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</si>
  <si>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</si>
  <si>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</si>
  <si>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</si>
  <si>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</si>
  <si>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</si>
  <si>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</si>
  <si>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</si>
  <si>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</si>
  <si>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</si>
  <si>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</si>
  <si>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</si>
  <si>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</si>
  <si>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</si>
  <si>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</si>
  <si>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</si>
  <si>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</si>
  <si>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</si>
  <si>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</si>
  <si>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</si>
  <si>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</si>
  <si>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</si>
  <si>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</si>
  <si>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</si>
  <si>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</si>
  <si>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</si>
  <si>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</si>
  <si>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</si>
  <si>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</si>
  <si>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</si>
  <si>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</si>
  <si>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</si>
  <si>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</si>
  <si>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</si>
  <si>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</si>
  <si>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</si>
  <si>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</si>
  <si>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</si>
  <si>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</si>
  <si>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</si>
  <si>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</si>
  <si>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</si>
  <si>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</si>
  <si>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</si>
  <si>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</si>
  <si>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</si>
  <si>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</si>
  <si>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</si>
  <si>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</si>
  <si>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</si>
  <si>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</si>
  <si>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</si>
  <si>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</si>
  <si>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</si>
  <si>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</si>
  <si>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</si>
  <si>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</si>
  <si>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</si>
  <si>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</si>
  <si>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</si>
  <si>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</si>
  <si>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</si>
  <si>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</si>
  <si>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</si>
  <si>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</si>
  <si>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</si>
  <si>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</si>
  <si>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</si>
  <si>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</si>
  <si>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</si>
  <si>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</si>
  <si>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</si>
  <si>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</si>
  <si>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</si>
  <si>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</si>
  <si>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</si>
  <si>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</si>
  <si>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</si>
  <si>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</si>
  <si>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</si>
  <si>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</si>
  <si>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</si>
  <si>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</si>
  <si>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</si>
  <si>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</si>
  <si>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</si>
  <si>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</si>
  <si>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</si>
  <si>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</si>
  <si>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</si>
  <si>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</si>
  <si>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</si>
  <si>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</si>
  <si>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</si>
  <si>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</si>
  <si>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</si>
  <si>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</si>
  <si>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</si>
  <si>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</si>
  <si>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</si>
  <si>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</si>
  <si>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</si>
  <si>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</si>
  <si>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</si>
  <si>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</si>
  <si>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</si>
  <si>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</si>
  <si>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</si>
  <si>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</si>
  <si>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</si>
  <si>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</si>
  <si>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</si>
  <si>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</si>
  <si>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</si>
  <si>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</si>
  <si>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</si>
  <si>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</si>
  <si>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</si>
  <si>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</si>
  <si>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</si>
  <si>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</si>
  <si>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</si>
  <si>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</si>
  <si>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</si>
  <si>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</si>
  <si>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</si>
  <si>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</si>
  <si>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</si>
  <si>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</si>
  <si>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</si>
  <si>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</si>
  <si>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</si>
  <si>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</si>
  <si>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</si>
  <si>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</si>
  <si>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</si>
  <si>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</si>
  <si>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</si>
  <si>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</si>
  <si>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</si>
  <si>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</si>
  <si>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</si>
  <si>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</si>
  <si>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</si>
  <si>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</si>
  <si>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</si>
  <si>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</si>
  <si>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</si>
  <si>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</si>
  <si>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</si>
  <si>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</si>
  <si>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</si>
  <si>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</si>
  <si>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</si>
  <si>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</si>
  <si>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</si>
  <si>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</si>
  <si>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</si>
  <si>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</si>
  <si>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</si>
  <si>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</si>
  <si>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</si>
  <si>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</si>
  <si>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</si>
  <si>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</si>
  <si>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</si>
  <si>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</si>
  <si>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</si>
  <si>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</si>
  <si>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</si>
  <si>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</si>
  <si>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</si>
  <si>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</si>
  <si>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</si>
  <si>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</si>
  <si>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</si>
  <si>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</si>
  <si>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</si>
  <si>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</si>
  <si>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</si>
  <si>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</si>
  <si>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</si>
  <si>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</si>
  <si>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</si>
  <si>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</si>
  <si>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</si>
  <si>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</si>
  <si>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</si>
  <si>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</si>
  <si>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</si>
  <si>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</si>
  <si>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</si>
  <si>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</si>
  <si>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</si>
  <si>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</si>
  <si>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</si>
  <si>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</si>
  <si>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</si>
  <si>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</si>
  <si>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</si>
  <si>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</si>
  <si>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</si>
  <si>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</si>
  <si>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</si>
  <si>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</si>
  <si>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</si>
  <si>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</si>
  <si>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</si>
  <si>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</si>
  <si>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</si>
  <si>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</si>
  <si>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</si>
  <si>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</si>
  <si>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</si>
  <si>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</si>
  <si>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</si>
  <si>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</si>
  <si>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</si>
  <si>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</si>
  <si>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</si>
  <si>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</si>
  <si>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</si>
  <si>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</si>
  <si>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</si>
  <si>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</si>
  <si>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</si>
  <si>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</si>
  <si>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</si>
  <si>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</si>
  <si>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</si>
  <si>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</si>
  <si>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</si>
  <si>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</si>
  <si>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</si>
  <si>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</si>
  <si>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</si>
  <si>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</si>
  <si>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</si>
  <si>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</si>
  <si>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</si>
  <si>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</si>
  <si>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</si>
  <si>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</si>
  <si>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</si>
  <si>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</si>
  <si>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</si>
  <si>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</si>
  <si>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</si>
  <si>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</si>
  <si>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</si>
  <si>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</si>
  <si>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</si>
  <si>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</si>
  <si>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</si>
  <si>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</si>
  <si>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</si>
  <si>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</si>
  <si>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</si>
  <si>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</si>
  <si>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</si>
  <si>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</si>
  <si>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</si>
  <si>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</si>
  <si>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</si>
  <si>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</si>
  <si>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</si>
  <si>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</si>
  <si>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</si>
  <si>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</si>
  <si>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</si>
  <si>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</si>
  <si>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</si>
  <si>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</si>
  <si>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</si>
  <si>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</si>
  <si>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</si>
  <si>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</si>
  <si>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</si>
  <si>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</si>
  <si>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</si>
  <si>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</si>
  <si>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</si>
  <si>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</si>
  <si>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</si>
  <si>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</si>
  <si>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</si>
  <si>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</si>
  <si>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</si>
  <si>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</si>
  <si>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</si>
  <si>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</si>
  <si>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</si>
  <si>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</si>
  <si>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</si>
  <si>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</si>
  <si>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</si>
  <si>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</si>
  <si>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</si>
  <si>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</si>
  <si>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</si>
  <si>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</si>
  <si>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</si>
  <si>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</si>
  <si>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</si>
  <si>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</si>
  <si>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</si>
  <si>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</si>
  <si>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</si>
  <si>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</si>
  <si>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</si>
  <si>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</si>
  <si>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</si>
  <si>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</si>
  <si>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</si>
  <si>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</si>
  <si>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</si>
  <si>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</si>
  <si>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</si>
  <si>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</si>
  <si>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</si>
  <si>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</si>
  <si>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</si>
  <si>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</si>
  <si>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</si>
  <si>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</si>
  <si>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</si>
  <si>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</si>
  <si>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</si>
  <si>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</si>
  <si>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</si>
  <si>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</si>
  <si>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</si>
  <si>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</si>
  <si>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</si>
  <si>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</si>
  <si>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</si>
  <si>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</si>
  <si>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</si>
  <si>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</si>
  <si>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</si>
  <si>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</si>
  <si>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</si>
  <si>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</si>
  <si>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</si>
  <si>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</si>
  <si>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</si>
  <si>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</si>
  <si>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</si>
  <si>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</si>
  <si>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</si>
  <si>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</si>
  <si>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</si>
  <si>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</si>
  <si>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</si>
  <si>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</si>
  <si>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</si>
  <si>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</si>
  <si>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</si>
  <si>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</si>
  <si>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</si>
  <si>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</si>
  <si>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</si>
  <si>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</si>
  <si>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</si>
  <si>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</si>
  <si>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</si>
  <si>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</si>
  <si>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</si>
  <si>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</si>
  <si>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</si>
  <si>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</si>
  <si>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</si>
  <si>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</si>
  <si>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</si>
  <si>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</si>
  <si>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</si>
  <si>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</si>
  <si>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</si>
  <si>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</si>
  <si>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</si>
  <si>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</si>
  <si>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</si>
  <si>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</si>
  <si>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</si>
  <si>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</si>
  <si>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</si>
  <si>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</si>
  <si>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</si>
  <si>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</si>
  <si>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</si>
  <si>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</si>
  <si>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</si>
  <si>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</si>
  <si>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</si>
  <si>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</si>
  <si>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</si>
  <si>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</si>
  <si>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</si>
  <si>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</si>
  <si>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</si>
  <si>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</si>
  <si>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</si>
  <si>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</si>
  <si>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</si>
  <si>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</si>
  <si>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</si>
  <si>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</si>
  <si>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</si>
  <si>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</si>
  <si>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</si>
  <si>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</si>
  <si>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</si>
  <si>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</si>
  <si>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</si>
  <si>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</si>
  <si>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</si>
  <si>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</si>
  <si>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</si>
  <si>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</si>
  <si>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</si>
  <si>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</si>
  <si>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</si>
  <si>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</si>
  <si>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</si>
  <si>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</si>
  <si>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</si>
  <si>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</si>
  <si>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</si>
  <si>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</si>
  <si>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</si>
  <si>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</si>
  <si>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</si>
  <si>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</si>
  <si>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</si>
  <si>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</si>
  <si>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</si>
  <si>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</si>
  <si>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</si>
  <si>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</si>
  <si>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</si>
  <si>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</si>
  <si>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</si>
  <si>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</si>
  <si>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</si>
  <si>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</si>
  <si>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</si>
  <si>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</si>
  <si>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</si>
  <si>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</si>
  <si>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</si>
  <si>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</si>
  <si>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</si>
  <si>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</si>
  <si>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</si>
  <si>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</si>
  <si>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</si>
  <si>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</si>
  <si>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</si>
  <si>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</si>
  <si>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</si>
  <si>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</si>
  <si>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</si>
  <si>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</si>
  <si>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</si>
  <si>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</si>
  <si>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</si>
  <si>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</si>
  <si>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</si>
  <si>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</si>
  <si>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</si>
  <si>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</si>
  <si>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</si>
  <si>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</si>
  <si>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</si>
  <si>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</si>
  <si>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</si>
  <si>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</si>
  <si>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</si>
  <si>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</si>
  <si>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</si>
  <si>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</si>
  <si>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</si>
  <si>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</si>
  <si>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</si>
  <si>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</si>
  <si>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</si>
  <si>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</si>
  <si>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</si>
  <si>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</si>
  <si>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</si>
  <si>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</si>
  <si>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</si>
  <si>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</si>
  <si>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</si>
  <si>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</si>
  <si>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</si>
  <si>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</si>
  <si>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</si>
  <si>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</si>
  <si>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</si>
  <si>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</si>
  <si>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</si>
  <si>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</si>
  <si>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</si>
  <si>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</si>
  <si>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</si>
  <si>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</si>
  <si>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</si>
  <si>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</si>
  <si>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</si>
  <si>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</si>
  <si>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</si>
  <si>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</si>
  <si>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</si>
  <si>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</si>
  <si>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</si>
  <si>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</si>
  <si>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</si>
  <si>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</si>
  <si>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</si>
  <si>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</si>
  <si>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</si>
  <si>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</si>
  <si>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</si>
  <si>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</si>
  <si>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</si>
  <si>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</si>
  <si>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</si>
  <si>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</si>
  <si>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</si>
  <si>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</si>
  <si>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</si>
  <si>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</si>
  <si>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</si>
  <si>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</si>
  <si>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</si>
  <si>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</si>
  <si>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</si>
  <si>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</si>
  <si>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</si>
  <si>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</si>
  <si>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</si>
  <si>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</si>
  <si>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</si>
  <si>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</si>
  <si>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</si>
  <si>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</si>
  <si>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</si>
  <si>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</si>
  <si>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</si>
  <si>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</si>
  <si>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</si>
  <si>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</si>
  <si>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</si>
  <si>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</si>
  <si>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</si>
  <si>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</si>
  <si>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</si>
  <si>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</si>
  <si>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</si>
  <si>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</si>
  <si>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</si>
  <si>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</si>
  <si>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</si>
  <si>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</si>
  <si>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</si>
  <si>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</si>
  <si>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</si>
  <si>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</si>
  <si>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</si>
  <si>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</si>
  <si>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</si>
  <si>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</si>
  <si>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</si>
  <si>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</si>
  <si>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</si>
  <si>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</si>
  <si>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</si>
  <si>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</si>
  <si>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</si>
  <si>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</si>
  <si>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</si>
  <si>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</si>
  <si>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</si>
  <si>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</si>
  <si>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</si>
  <si>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</si>
  <si>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</si>
  <si>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</si>
  <si>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</si>
  <si>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</si>
  <si>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</si>
  <si>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</si>
  <si>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</si>
  <si>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</si>
  <si>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</si>
  <si>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</si>
  <si>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</si>
  <si>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</si>
  <si>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</si>
  <si>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</si>
  <si>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</si>
  <si>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</si>
  <si>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</si>
  <si>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</si>
  <si>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</si>
  <si>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</si>
  <si>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</si>
  <si>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</si>
  <si>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</si>
  <si>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</si>
  <si>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</si>
  <si>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</si>
  <si>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</si>
  <si>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</si>
  <si>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</si>
  <si>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</si>
  <si>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</si>
  <si>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</si>
  <si>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</si>
  <si>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</si>
  <si>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</si>
  <si>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</si>
  <si>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</si>
  <si>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</si>
  <si>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</si>
  <si>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</si>
  <si>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</si>
  <si>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</si>
  <si>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</si>
  <si>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</si>
  <si>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</si>
  <si>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</si>
  <si>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</si>
  <si>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</si>
  <si>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</si>
  <si>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</si>
  <si>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</si>
  <si>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</si>
  <si>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</si>
  <si>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</si>
  <si>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</si>
  <si>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</si>
  <si>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</si>
  <si>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</si>
  <si>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</si>
  <si>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</si>
  <si>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</si>
  <si>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</si>
  <si>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</si>
  <si>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</si>
  <si>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</si>
  <si>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</si>
  <si>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</si>
  <si>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</si>
  <si>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</si>
  <si>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</si>
  <si>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</si>
  <si>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</si>
  <si>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</si>
  <si>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</si>
  <si>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</si>
  <si>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</si>
  <si>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</si>
  <si>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</si>
  <si>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</si>
  <si>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</si>
  <si>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</si>
  <si>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</si>
  <si>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</si>
  <si>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</si>
  <si>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</si>
  <si>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</si>
  <si>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</si>
  <si>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</si>
  <si>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</si>
  <si>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</si>
  <si>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</si>
  <si>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</si>
  <si>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</si>
  <si>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</si>
  <si>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</si>
  <si>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</si>
  <si>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</si>
  <si>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</si>
  <si>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</si>
  <si>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</si>
  <si>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</si>
  <si>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</si>
  <si>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</si>
  <si>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</si>
  <si>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</si>
  <si>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</si>
  <si>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</si>
  <si>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</si>
  <si>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</si>
  <si>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</si>
  <si>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</si>
  <si>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</si>
  <si>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</si>
  <si>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</si>
  <si>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</si>
  <si>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</si>
  <si>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</si>
  <si>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</si>
  <si>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</si>
  <si>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</si>
  <si>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</si>
  <si>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</si>
  <si>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</si>
  <si>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</si>
  <si>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</si>
  <si>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</si>
  <si>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</si>
  <si>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</si>
  <si>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</si>
  <si>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</si>
  <si>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</si>
  <si>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</si>
  <si>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</si>
  <si>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</si>
  <si>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</si>
  <si>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</si>
  <si>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</si>
  <si>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</si>
  <si>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</si>
  <si>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</si>
  <si>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</si>
  <si>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</si>
  <si>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</si>
  <si>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</si>
  <si>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</si>
  <si>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</si>
  <si>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</si>
  <si>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</si>
  <si>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</si>
  <si>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</si>
  <si>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</si>
  <si>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</si>
  <si>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</si>
  <si>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</si>
  <si>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</si>
  <si>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</si>
  <si>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</si>
  <si>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</si>
  <si>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</si>
  <si>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</si>
  <si>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</si>
  <si>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</si>
  <si>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</si>
  <si>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</si>
  <si>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</si>
  <si>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</si>
  <si>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</si>
  <si>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</si>
  <si>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</si>
  <si>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</si>
  <si>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</si>
  <si>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</si>
  <si>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</si>
  <si>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</si>
  <si>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</si>
  <si>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</si>
  <si>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</si>
  <si>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</si>
  <si>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</si>
  <si>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</si>
  <si>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</si>
  <si>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</si>
  <si>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</si>
  <si>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</si>
  <si>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</si>
  <si>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</si>
  <si>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</si>
  <si>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</si>
  <si>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</si>
  <si>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</si>
  <si>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</si>
  <si>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</si>
  <si>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</si>
  <si>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</si>
  <si>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</si>
  <si>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</si>
  <si>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</si>
  <si>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</si>
  <si>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</si>
  <si>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</si>
  <si>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</si>
  <si>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</si>
  <si>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</si>
  <si>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</si>
  <si>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</si>
  <si>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</si>
  <si>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</si>
  <si>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</si>
  <si>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</si>
  <si>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</si>
  <si>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</si>
  <si>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</si>
  <si>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</si>
  <si>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</si>
  <si>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</si>
  <si>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</si>
  <si>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</si>
  <si>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</si>
  <si>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</si>
  <si>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</si>
  <si>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</si>
  <si>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</si>
  <si>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</si>
  <si>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</si>
  <si>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</si>
  <si>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</si>
  <si>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</si>
  <si>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</si>
  <si>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</si>
  <si>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</si>
  <si>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</si>
  <si>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</si>
  <si>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</si>
  <si>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</si>
  <si>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</si>
  <si>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</si>
  <si>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</si>
  <si>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</si>
  <si>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</si>
  <si>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</si>
  <si>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</si>
  <si>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</si>
  <si>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</si>
  <si>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</si>
  <si>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</si>
  <si>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</si>
  <si>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</si>
  <si>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</si>
  <si>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</si>
  <si>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</si>
  <si>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</si>
  <si>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</si>
  <si>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</si>
  <si>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</si>
  <si>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</si>
  <si>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</si>
  <si>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</si>
  <si>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</si>
  <si>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</si>
  <si>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</si>
  <si>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</si>
  <si>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</si>
  <si>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</si>
  <si>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</si>
  <si>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</si>
  <si>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</si>
  <si>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</si>
  <si>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</si>
  <si>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</si>
  <si>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</si>
  <si>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</si>
  <si>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</si>
  <si>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</si>
  <si>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</si>
  <si>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</si>
  <si>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</si>
  <si>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</si>
  <si>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</si>
  <si>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</si>
  <si>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</si>
  <si>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</si>
  <si>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</si>
  <si>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</si>
  <si>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</si>
  <si>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</si>
  <si>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</si>
  <si>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</si>
  <si>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</si>
  <si>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</si>
  <si>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</si>
  <si>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</si>
  <si>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</si>
  <si>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</si>
  <si>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</si>
  <si>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</si>
  <si>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</si>
  <si>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</si>
  <si>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</si>
  <si>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</si>
  <si>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</si>
  <si>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</si>
  <si>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</si>
  <si>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</si>
  <si>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</si>
  <si>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</si>
  <si>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</si>
  <si>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</si>
  <si>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</si>
  <si>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</si>
  <si>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</si>
  <si>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</si>
  <si>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</si>
  <si>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</si>
  <si>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</si>
  <si>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</si>
  <si>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</si>
  <si>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</si>
  <si>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</si>
  <si>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</si>
  <si>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</si>
  <si>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</si>
  <si>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</si>
  <si>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</si>
  <si>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</si>
  <si>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</si>
  <si>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</si>
  <si>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</si>
  <si>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</si>
  <si>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</si>
  <si>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</si>
  <si>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</si>
  <si>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</si>
  <si>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</si>
  <si>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</si>
  <si>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</si>
  <si>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</si>
  <si>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</si>
  <si>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</si>
  <si>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</si>
  <si>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</si>
  <si>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</si>
  <si>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</si>
  <si>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</si>
  <si>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</si>
  <si>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</si>
  <si>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</si>
  <si>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</si>
  <si>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</si>
  <si>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</si>
  <si>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</si>
  <si>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</si>
  <si>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</si>
  <si>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</si>
  <si>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</si>
  <si>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</si>
  <si>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</si>
  <si>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</si>
  <si>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</si>
  <si>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</si>
  <si>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</si>
  <si>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</si>
  <si>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</si>
  <si>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</si>
  <si>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</si>
  <si>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</si>
  <si>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</si>
  <si>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</si>
  <si>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</si>
  <si>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</si>
  <si>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</si>
  <si>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</si>
  <si>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</si>
  <si>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</si>
  <si>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</si>
  <si>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</si>
  <si>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</si>
  <si>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</si>
  <si>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</si>
  <si>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</si>
  <si>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</si>
  <si>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</si>
  <si>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</si>
  <si>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</si>
  <si>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</si>
  <si>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</si>
  <si>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</si>
  <si>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</si>
  <si>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</si>
  <si>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</si>
  <si>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</si>
  <si>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</si>
  <si>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</si>
  <si>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</si>
  <si>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</si>
  <si>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</si>
  <si>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</si>
  <si>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</si>
  <si>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</si>
  <si>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</si>
  <si>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</si>
  <si>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</si>
  <si>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</si>
  <si>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</si>
  <si>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</si>
  <si>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</si>
  <si>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</si>
  <si>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</si>
  <si>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</si>
  <si>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</si>
  <si>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</si>
  <si>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</si>
  <si>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</si>
  <si>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</si>
  <si>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</si>
  <si>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</si>
  <si>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</si>
  <si>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</si>
  <si>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</si>
  <si>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</si>
  <si>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</si>
  <si>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</si>
  <si>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</si>
  <si>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</si>
  <si>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</si>
  <si>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</si>
  <si>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</si>
  <si>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</si>
  <si>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</si>
  <si>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</si>
  <si>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</si>
  <si>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</si>
  <si>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</si>
  <si>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</si>
  <si>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</si>
  <si>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</si>
  <si>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</si>
  <si>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</si>
  <si>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</si>
  <si>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</si>
  <si>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</si>
  <si>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</si>
  <si>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</si>
  <si>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</si>
  <si>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</si>
  <si>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</si>
  <si>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</si>
  <si>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</si>
  <si>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</si>
  <si>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</si>
  <si>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</si>
  <si>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</si>
  <si>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</si>
  <si>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</si>
  <si>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</si>
  <si>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</si>
  <si>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</si>
  <si>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</si>
  <si>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</si>
  <si>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</si>
  <si>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</si>
  <si>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</si>
  <si>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</si>
  <si>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</si>
  <si>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</si>
  <si>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</si>
  <si>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</si>
  <si>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</si>
  <si>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</si>
  <si>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</si>
  <si>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</si>
  <si>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</si>
  <si>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</si>
  <si>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</si>
  <si>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</si>
  <si>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</si>
  <si>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</si>
  <si>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</si>
  <si>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</si>
  <si>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</si>
  <si>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</si>
  <si>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</si>
  <si>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</si>
  <si>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</si>
  <si>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</si>
  <si>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</si>
  <si>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</si>
  <si>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</si>
  <si>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</si>
  <si>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</si>
  <si>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</si>
  <si>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</si>
  <si>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</si>
  <si>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</si>
  <si>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</si>
  <si>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</si>
  <si>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</si>
  <si>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</si>
  <si>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</si>
  <si>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</si>
  <si>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</si>
  <si>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</si>
  <si>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</si>
  <si>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</si>
  <si>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</si>
  <si>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</si>
  <si>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</si>
  <si>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</si>
  <si>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</si>
  <si>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</si>
  <si>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</si>
  <si>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</si>
  <si>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</si>
  <si>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</si>
  <si>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</si>
  <si>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</si>
  <si>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</si>
  <si>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</si>
  <si>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</si>
  <si>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</si>
  <si>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</si>
  <si>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</si>
  <si>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</si>
  <si>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</si>
  <si>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</si>
  <si>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</si>
  <si>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</si>
  <si>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</si>
  <si>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</si>
  <si>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</si>
  <si>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</si>
  <si>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</si>
  <si>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</si>
  <si>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</si>
  <si>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</si>
  <si>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</si>
  <si>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</si>
  <si>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</si>
  <si>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</si>
  <si>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</si>
  <si>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</si>
  <si>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</si>
  <si>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</si>
  <si>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</si>
  <si>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</si>
  <si>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</si>
  <si>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</si>
  <si>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</si>
  <si>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</si>
  <si>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</si>
  <si>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</si>
  <si>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</si>
  <si>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</si>
  <si>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</si>
  <si>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</si>
  <si>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</si>
  <si>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</si>
  <si>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</si>
  <si>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</si>
  <si>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</si>
  <si>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</si>
  <si>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</si>
  <si>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</si>
  <si>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</si>
  <si>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</si>
  <si>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</si>
  <si>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</si>
  <si>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</si>
  <si>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</si>
  <si>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</si>
  <si>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</si>
  <si>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</si>
  <si>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</si>
  <si>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</si>
  <si>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</si>
  <si>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</si>
  <si>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</si>
  <si>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</si>
  <si>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</si>
  <si>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</si>
  <si>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</si>
  <si>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</si>
  <si>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</si>
  <si>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</si>
  <si>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</si>
  <si>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</si>
  <si>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</si>
  <si>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</si>
  <si>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</si>
  <si>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</si>
  <si>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</si>
  <si>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</si>
  <si>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</si>
  <si>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</si>
  <si>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</si>
  <si>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</si>
  <si>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</si>
  <si>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</si>
  <si>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</si>
  <si>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</si>
  <si>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</si>
  <si>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</si>
  <si>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</si>
  <si>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</si>
  <si>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</si>
  <si>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</si>
  <si>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</si>
  <si>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</si>
  <si>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</si>
  <si>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</si>
  <si>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</si>
  <si>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</si>
  <si>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</si>
  <si>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</si>
  <si>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</si>
  <si>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</si>
  <si>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</si>
  <si>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</si>
  <si>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</si>
  <si>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</si>
  <si>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</si>
  <si>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</si>
  <si>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</si>
  <si>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</si>
  <si>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</si>
  <si>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</si>
  <si>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</si>
  <si>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</si>
  <si>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</si>
  <si>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</si>
  <si>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</si>
  <si>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</si>
  <si>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</si>
  <si>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</si>
  <si>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</si>
  <si>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</si>
  <si>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</si>
  <si>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</si>
  <si>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</si>
  <si>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</si>
  <si>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</si>
  <si>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</si>
  <si>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</si>
  <si>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</si>
  <si>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</si>
  <si>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</si>
  <si>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</si>
  <si>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</si>
  <si>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</si>
  <si>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</si>
  <si>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</si>
  <si>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</si>
  <si>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</si>
  <si>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</si>
  <si>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</si>
  <si>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</si>
  <si>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</si>
  <si>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</si>
  <si>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</si>
  <si>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</si>
  <si>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</si>
  <si>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</si>
  <si>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</si>
  <si>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</si>
  <si>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</si>
  <si>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</si>
  <si>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</si>
  <si>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</si>
  <si>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</si>
  <si>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</si>
  <si>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</si>
  <si>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</si>
  <si>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</si>
  <si>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</si>
  <si>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</si>
  <si>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</si>
  <si>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</si>
  <si>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</si>
  <si>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</si>
  <si>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</si>
  <si>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</si>
  <si>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</si>
  <si>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</si>
  <si>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</si>
  <si>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</si>
  <si>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</si>
  <si>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</si>
  <si>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</si>
  <si>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</si>
  <si>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</si>
  <si>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</si>
  <si>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</si>
  <si>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</si>
  <si>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</si>
  <si>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</si>
  <si>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</si>
  <si>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</si>
  <si>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</si>
  <si>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</si>
  <si>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</si>
  <si>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</si>
  <si>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</si>
  <si>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</si>
  <si>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</si>
  <si>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</si>
  <si>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</si>
  <si>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</si>
  <si>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</si>
  <si>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</si>
  <si>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</si>
  <si>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</si>
  <si>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</si>
  <si>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</si>
  <si>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</si>
  <si>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</si>
  <si>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</si>
  <si>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</si>
  <si>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</si>
  <si>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</si>
  <si>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</si>
  <si>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</si>
  <si>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</si>
  <si>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</si>
  <si>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</si>
  <si>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</si>
  <si>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</si>
  <si>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</si>
  <si>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</si>
  <si>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</si>
  <si>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</si>
  <si>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</si>
  <si>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</si>
  <si>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</si>
  <si>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</si>
  <si>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</si>
  <si>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</si>
  <si>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</si>
  <si>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</si>
  <si>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</si>
  <si>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</si>
  <si>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</si>
  <si>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</si>
  <si>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</si>
  <si>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</si>
  <si>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</si>
  <si>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</si>
  <si>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</si>
  <si>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</si>
  <si>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</si>
  <si>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</si>
  <si>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</si>
  <si>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</si>
  <si>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</si>
  <si>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</si>
  <si>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</si>
  <si>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</si>
  <si>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</si>
  <si>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</si>
  <si>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</si>
  <si>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</si>
  <si>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</si>
  <si>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</si>
  <si>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</si>
  <si>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</si>
  <si>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</si>
  <si>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</si>
  <si>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</si>
  <si>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</si>
  <si>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</si>
  <si>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</si>
  <si>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</si>
  <si>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</si>
  <si>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</si>
  <si>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</si>
  <si>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</si>
  <si>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</si>
  <si>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</si>
  <si>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</si>
  <si>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</si>
  <si>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</si>
  <si>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</si>
  <si>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</si>
  <si>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</si>
  <si>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</si>
  <si>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</si>
  <si>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</si>
  <si>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</si>
  <si>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</si>
  <si>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</si>
  <si>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</si>
  <si>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</si>
  <si>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</si>
  <si>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</si>
  <si>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</si>
  <si>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</si>
  <si>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</si>
  <si>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</si>
  <si>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</si>
  <si>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</si>
  <si>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</si>
  <si>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</si>
  <si>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</si>
  <si>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</si>
  <si>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</si>
  <si>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</si>
  <si>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</si>
  <si>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</si>
  <si>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</si>
  <si>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</si>
  <si>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</si>
  <si>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</si>
  <si>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</si>
  <si>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</si>
  <si>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</si>
  <si>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</si>
  <si>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</si>
  <si>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</si>
  <si>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</si>
  <si>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</si>
  <si>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</si>
  <si>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</si>
  <si>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</si>
  <si>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</si>
  <si>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</si>
  <si>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</si>
  <si>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</si>
  <si>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</si>
  <si>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</si>
  <si>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</si>
  <si>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</si>
  <si>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</si>
  <si>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</si>
  <si>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</si>
  <si>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</si>
  <si>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</si>
  <si>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</si>
  <si>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</si>
  <si>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</si>
  <si>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</si>
  <si>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</si>
  <si>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</si>
  <si>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</si>
  <si>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</si>
  <si>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</si>
  <si>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</si>
  <si>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</si>
  <si>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</si>
  <si>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</si>
  <si>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</si>
  <si>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</si>
  <si>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</si>
  <si>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</si>
  <si>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</si>
  <si>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</si>
  <si>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</si>
  <si>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</si>
  <si>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</si>
  <si>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</si>
  <si>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</si>
  <si>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</si>
  <si>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</si>
  <si>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</si>
  <si>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</si>
  <si>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</si>
  <si>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</si>
  <si>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</si>
  <si>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</si>
  <si>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</si>
  <si>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</si>
  <si>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</si>
  <si>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</si>
  <si>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</si>
  <si>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</si>
  <si>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</si>
  <si>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</si>
  <si>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</si>
  <si>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</si>
  <si>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</si>
  <si>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</si>
  <si>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</si>
  <si>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</si>
  <si>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</si>
  <si>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</si>
  <si>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</si>
  <si>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</si>
  <si>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</si>
  <si>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</si>
  <si>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</si>
  <si>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</si>
  <si>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</si>
  <si>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</si>
  <si>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</si>
  <si>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</si>
  <si>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</si>
  <si>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</si>
  <si>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</si>
  <si>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</si>
  <si>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</si>
  <si>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</si>
  <si>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</si>
  <si>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</si>
  <si>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</si>
  <si>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</si>
  <si>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</si>
  <si>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</si>
  <si>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</si>
  <si>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</si>
  <si>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</si>
  <si>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</si>
  <si>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</si>
  <si>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</si>
  <si>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</si>
  <si>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</si>
  <si>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</si>
  <si>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</si>
  <si>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</si>
  <si>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</si>
  <si>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</si>
  <si>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</si>
  <si>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</si>
  <si>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</si>
  <si>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</si>
  <si>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</si>
  <si>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</si>
  <si>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</si>
  <si>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</si>
  <si>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</si>
  <si>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</si>
  <si>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</si>
  <si>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</si>
  <si>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</si>
  <si>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</si>
  <si>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</si>
  <si>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</si>
  <si>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</si>
  <si>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</si>
  <si>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</si>
  <si>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</si>
  <si>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</si>
  <si>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</si>
  <si>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</si>
  <si>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</si>
  <si>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</si>
  <si>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</si>
  <si>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</si>
  <si>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</si>
  <si>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</si>
  <si>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</si>
  <si>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</si>
  <si>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</si>
  <si>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</si>
  <si>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</si>
  <si>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</si>
  <si>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</si>
  <si>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</si>
  <si>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</si>
  <si>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</si>
  <si>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</si>
  <si>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</si>
  <si>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</si>
  <si>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</si>
  <si>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</si>
  <si>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</si>
  <si>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</si>
  <si>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</si>
  <si>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</si>
  <si>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</si>
  <si>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</si>
  <si>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</si>
  <si>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</si>
  <si>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</si>
  <si>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</si>
  <si>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</si>
  <si>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</si>
  <si>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</si>
  <si>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</si>
  <si>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</si>
  <si>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</si>
  <si>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</si>
  <si>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</si>
  <si>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</si>
  <si>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</si>
  <si>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</si>
  <si>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</si>
  <si>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</si>
  <si>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</si>
  <si>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</si>
  <si>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</si>
  <si>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</si>
  <si>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</si>
  <si>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</si>
  <si>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</si>
  <si>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</si>
  <si>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</si>
  <si>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</si>
  <si>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</si>
  <si>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</si>
  <si>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</si>
  <si>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</si>
  <si>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</si>
  <si>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</si>
  <si>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</si>
  <si>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</si>
  <si>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</si>
  <si>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</si>
  <si>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</si>
  <si>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</si>
  <si>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</si>
  <si>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</si>
  <si>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</si>
  <si>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</si>
  <si>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</si>
  <si>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</si>
  <si>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</si>
  <si>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</si>
  <si>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</si>
  <si>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</si>
  <si>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</si>
  <si>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</si>
  <si>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</si>
  <si>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</si>
  <si>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</si>
  <si>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</si>
  <si>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</si>
  <si>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</si>
  <si>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</si>
  <si>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</si>
  <si>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</si>
  <si>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</si>
  <si>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</si>
  <si>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</si>
  <si>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</si>
  <si>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</si>
  <si>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</si>
  <si>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</si>
  <si>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</si>
  <si>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</si>
  <si>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</si>
  <si>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</si>
  <si>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</si>
  <si>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</si>
  <si>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</si>
  <si>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</si>
  <si>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</si>
  <si>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</si>
  <si>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</si>
  <si>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</si>
  <si>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</si>
  <si>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</si>
  <si>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</si>
  <si>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</si>
  <si>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</si>
  <si>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</si>
  <si>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</si>
  <si>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</si>
  <si>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</si>
  <si>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</si>
  <si>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</si>
  <si>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</si>
  <si>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</si>
  <si>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</si>
  <si>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</si>
  <si>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</si>
  <si>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</si>
  <si>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</si>
  <si>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</si>
  <si>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</si>
  <si>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</si>
  <si>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</si>
  <si>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</si>
  <si>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</si>
  <si>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</si>
  <si>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</si>
  <si>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</si>
  <si>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</si>
  <si>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</si>
  <si>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</si>
  <si>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</si>
  <si>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</si>
  <si>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</si>
  <si>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</si>
  <si>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</si>
  <si>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</si>
  <si>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</si>
  <si>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</si>
  <si>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</si>
  <si>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</si>
  <si>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</si>
  <si>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</si>
  <si>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</si>
  <si>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</si>
  <si>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</si>
  <si>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</si>
  <si>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</si>
  <si>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</si>
  <si>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</si>
  <si>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</si>
  <si>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</si>
  <si>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</si>
  <si>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</si>
  <si>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</si>
  <si>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</si>
  <si>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</si>
  <si>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</si>
  <si>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</si>
  <si>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</si>
  <si>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</si>
  <si>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</si>
  <si>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</si>
  <si>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</si>
  <si>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</si>
  <si>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</si>
  <si>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</si>
  <si>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</si>
  <si>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</si>
  <si>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</si>
  <si>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</si>
  <si>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</si>
  <si>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</si>
  <si>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</si>
  <si>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</si>
  <si>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</si>
  <si>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</si>
  <si>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</si>
  <si>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</si>
  <si>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</si>
  <si>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</si>
  <si>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</si>
  <si>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</si>
  <si>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</si>
  <si>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</si>
  <si>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</si>
  <si>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</si>
  <si>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</si>
  <si>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</si>
  <si>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</si>
  <si>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</si>
  <si>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</si>
  <si>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</si>
  <si>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</si>
  <si>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</si>
  <si>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</si>
  <si>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</si>
  <si>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</si>
  <si>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</si>
  <si>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</si>
  <si>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</si>
  <si>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</si>
  <si>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</si>
  <si>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</si>
  <si>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</si>
  <si>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</si>
  <si>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</si>
  <si>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</si>
  <si>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</si>
  <si>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</si>
  <si>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</si>
  <si>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</si>
  <si>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</si>
  <si>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</si>
  <si>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</si>
  <si>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</si>
  <si>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</si>
  <si>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</si>
  <si>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</si>
  <si>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</si>
  <si>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</si>
  <si>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</si>
  <si>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</si>
  <si>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</si>
  <si>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</si>
  <si>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</si>
  <si>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</si>
  <si>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</si>
  <si>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</si>
  <si>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</si>
  <si>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</si>
  <si>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</si>
  <si>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</si>
  <si>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</si>
  <si>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</si>
  <si>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</si>
  <si>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</si>
  <si>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</si>
  <si>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</si>
  <si>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</si>
  <si>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</si>
  <si>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</si>
  <si>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</si>
  <si>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</si>
  <si>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</si>
  <si>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</si>
  <si>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</si>
  <si>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</si>
  <si>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</si>
  <si>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</si>
  <si>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</si>
  <si>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</si>
  <si>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</si>
  <si>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</si>
  <si>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</si>
  <si>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</si>
  <si>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</si>
  <si>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</si>
  <si>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</si>
  <si>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</si>
  <si>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</si>
  <si>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</si>
  <si>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</si>
  <si>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</si>
  <si>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</si>
  <si>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</si>
  <si>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</si>
  <si>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</si>
  <si>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</si>
  <si>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</si>
  <si>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</si>
  <si>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</si>
  <si>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</si>
  <si>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</si>
  <si>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</si>
  <si>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</si>
  <si>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</si>
  <si>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</si>
  <si>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</si>
  <si>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</si>
  <si>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</si>
  <si>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</si>
  <si>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</si>
  <si>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</si>
  <si>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</si>
  <si>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</si>
  <si>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</si>
  <si>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</si>
  <si>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</si>
  <si>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</si>
  <si>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</si>
  <si>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</si>
  <si>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</si>
  <si>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</si>
  <si>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</si>
  <si>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</si>
  <si>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</si>
  <si>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</si>
  <si>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</si>
  <si>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</si>
  <si>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</si>
  <si>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</si>
  <si>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</si>
  <si>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</si>
  <si>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</si>
  <si>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</si>
  <si>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</si>
  <si>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</si>
  <si>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</si>
  <si>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</si>
  <si>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</si>
  <si>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</si>
  <si>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</si>
  <si>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</si>
  <si>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</si>
  <si>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</si>
  <si>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</si>
  <si>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</si>
  <si>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</si>
  <si>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</si>
  <si>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</si>
  <si>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</si>
  <si>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</si>
  <si>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</si>
  <si>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</si>
  <si>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</si>
  <si>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</si>
  <si>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</si>
  <si>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</si>
  <si>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</si>
  <si>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</si>
  <si>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</si>
  <si>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</si>
  <si>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</si>
  <si>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</si>
  <si>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</si>
  <si>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</si>
  <si>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</si>
  <si>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</si>
  <si>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</si>
  <si>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</si>
  <si>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</si>
  <si>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</si>
  <si>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</si>
  <si>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</si>
  <si>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</si>
  <si>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</si>
  <si>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</si>
  <si>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</si>
  <si>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</si>
  <si>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</si>
  <si>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</si>
  <si>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</si>
  <si>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</si>
  <si>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</si>
  <si>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</si>
  <si>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</si>
  <si>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</si>
  <si>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</si>
  <si>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</si>
  <si>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</si>
  <si>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</si>
  <si>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</si>
  <si>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</si>
  <si>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</si>
  <si>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</si>
  <si>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</si>
  <si>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</si>
  <si>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</si>
  <si>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</si>
  <si>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</si>
  <si>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</si>
  <si>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</si>
  <si>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</si>
  <si>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</si>
  <si>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</si>
  <si>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</si>
  <si>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</si>
  <si>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</si>
  <si>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</si>
  <si>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</si>
  <si>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</si>
  <si>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</si>
  <si>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</si>
  <si>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</si>
  <si>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</si>
  <si>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</si>
  <si>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</si>
  <si>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</si>
  <si>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</si>
  <si>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</si>
  <si>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</si>
  <si>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</si>
  <si>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</si>
  <si>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</si>
  <si>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</si>
  <si>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</si>
  <si>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</si>
  <si>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</si>
  <si>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</si>
  <si>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</si>
  <si>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</si>
  <si>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</si>
  <si>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</si>
  <si>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</si>
  <si>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</si>
  <si>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</si>
  <si>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</si>
  <si>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</si>
  <si>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</si>
  <si>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</si>
  <si>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</si>
  <si>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</si>
  <si>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</si>
  <si>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</si>
  <si>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</si>
  <si>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</si>
  <si>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</si>
  <si>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</si>
  <si>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</si>
  <si>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</si>
  <si>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</si>
  <si>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</si>
  <si>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</si>
  <si>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</si>
  <si>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</si>
  <si>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</si>
  <si>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</si>
  <si>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</si>
  <si>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</si>
  <si>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</si>
  <si>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</si>
  <si>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</si>
  <si>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</si>
  <si>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</si>
  <si>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</si>
  <si>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</si>
  <si>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</si>
  <si>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</si>
  <si>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</si>
  <si>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</si>
  <si>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</si>
  <si>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</si>
  <si>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</si>
  <si>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</si>
  <si>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</si>
  <si>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</si>
  <si>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</si>
  <si>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</si>
  <si>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</si>
  <si>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</si>
  <si>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</si>
  <si>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</si>
  <si>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</si>
  <si>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</si>
  <si>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</si>
  <si>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</si>
  <si>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</si>
  <si>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</si>
  <si>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</si>
  <si>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</si>
  <si>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</si>
  <si>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</si>
  <si>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</si>
  <si>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</si>
  <si>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</si>
  <si>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</si>
  <si>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</si>
  <si>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</si>
  <si>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</si>
  <si>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</si>
  <si>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</si>
  <si>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</si>
  <si>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</si>
  <si>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</si>
  <si>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</si>
  <si>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</si>
  <si>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</si>
  <si>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</si>
  <si>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</si>
  <si>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</si>
  <si>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</si>
  <si>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</si>
  <si>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</si>
  <si>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</si>
  <si>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</si>
  <si>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</si>
  <si>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</si>
  <si>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</si>
  <si>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</si>
  <si>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</si>
  <si>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</si>
  <si>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</si>
  <si>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</si>
  <si>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</si>
  <si>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</si>
  <si>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</si>
  <si>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</si>
  <si>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</si>
  <si>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</si>
  <si>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</si>
  <si>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</si>
  <si>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</si>
  <si>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</si>
  <si>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</si>
  <si>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</si>
  <si>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</si>
  <si>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</si>
  <si>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</si>
  <si>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</si>
  <si>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</si>
  <si>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</si>
  <si>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</si>
  <si>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</si>
  <si>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</si>
  <si>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</si>
  <si>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</si>
  <si>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</si>
  <si>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</si>
  <si>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</si>
  <si>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</si>
  <si>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</si>
  <si>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</si>
  <si>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</si>
  <si>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</si>
  <si>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</si>
  <si>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</si>
  <si>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</si>
  <si>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</si>
  <si>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</si>
  <si>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</si>
  <si>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</si>
  <si>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</si>
  <si>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</si>
  <si>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</si>
  <si>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</si>
  <si>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</si>
  <si>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</si>
  <si>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</si>
  <si>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</si>
  <si>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</si>
  <si>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</si>
  <si>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</si>
  <si>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</si>
  <si>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</si>
  <si>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</si>
  <si>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</si>
  <si>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</si>
  <si>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</si>
  <si>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</si>
  <si>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</si>
  <si>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</si>
  <si>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</si>
  <si>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</si>
  <si>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</si>
  <si>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</si>
  <si>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</si>
  <si>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</si>
  <si>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</si>
  <si>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</si>
  <si>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</si>
  <si>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</si>
  <si>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</si>
  <si>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</si>
  <si>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</si>
  <si>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</si>
  <si>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</si>
  <si>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</si>
  <si>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</si>
  <si>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</si>
  <si>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</si>
  <si>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</si>
  <si>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</si>
  <si>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</si>
  <si>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</si>
  <si>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</si>
  <si>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</si>
  <si>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</si>
  <si>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</si>
  <si>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</si>
  <si>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</si>
  <si>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</si>
  <si>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</si>
  <si>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</si>
  <si>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</si>
  <si>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</si>
  <si>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</si>
  <si>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</si>
  <si>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</si>
  <si>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</si>
  <si>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</si>
  <si>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</si>
  <si>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</si>
  <si>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</si>
  <si>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</si>
  <si>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</si>
  <si>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</si>
  <si>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</si>
  <si>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</si>
  <si>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</si>
  <si>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</si>
  <si>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</si>
  <si>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</si>
  <si>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</si>
  <si>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</si>
  <si>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</si>
  <si>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</si>
  <si>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</si>
  <si>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</si>
  <si>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</si>
  <si>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</si>
  <si>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</si>
  <si>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</si>
  <si>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</si>
  <si>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</si>
  <si>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</si>
  <si>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</si>
  <si>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</si>
  <si>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</si>
  <si>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</si>
  <si>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</si>
  <si>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</si>
  <si>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</si>
  <si>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</si>
  <si>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</si>
  <si>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</si>
  <si>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</si>
  <si>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</si>
  <si>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</si>
  <si>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</si>
  <si>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</si>
  <si>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</si>
  <si>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</si>
  <si>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</si>
  <si>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</si>
  <si>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</si>
  <si>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</si>
  <si>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</si>
  <si>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</si>
  <si>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</si>
  <si>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</si>
  <si>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</si>
  <si>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</si>
  <si>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</si>
  <si>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</si>
  <si>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</si>
  <si>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</si>
  <si>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</si>
  <si>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</si>
  <si>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</si>
  <si>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</si>
  <si>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</si>
  <si>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</si>
  <si>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</si>
  <si>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</si>
  <si>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</si>
  <si>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</si>
  <si>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</si>
  <si>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</si>
  <si>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</si>
  <si>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</si>
  <si>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</si>
  <si>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</si>
  <si>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</si>
  <si>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</si>
  <si>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</si>
  <si>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</si>
  <si>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</si>
  <si>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</si>
  <si>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</si>
  <si>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</si>
  <si>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</si>
  <si>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</si>
  <si>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</si>
  <si>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</si>
  <si>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</si>
  <si>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</si>
  <si>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</si>
  <si>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</si>
  <si>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</si>
  <si>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</si>
  <si>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</si>
  <si>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</si>
  <si>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</si>
  <si>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</si>
  <si>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</si>
  <si>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</si>
  <si>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</si>
  <si>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</si>
  <si>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</si>
  <si>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</si>
  <si>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</si>
  <si>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</si>
  <si>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</si>
  <si>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</si>
  <si>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</si>
  <si>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</si>
  <si>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</si>
  <si>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</si>
  <si>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</si>
  <si>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</si>
  <si>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</si>
  <si>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</si>
  <si>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</si>
  <si>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</si>
  <si>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</si>
  <si>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</si>
  <si>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</si>
  <si>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</si>
  <si>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</si>
  <si>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</si>
  <si>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</si>
  <si>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</si>
  <si>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</si>
  <si>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</si>
  <si>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</si>
  <si>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</si>
  <si>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</si>
  <si>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</si>
  <si>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</si>
  <si>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</si>
  <si>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</si>
  <si>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</si>
  <si>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</si>
  <si>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</si>
  <si>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</si>
  <si>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</si>
  <si>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</si>
  <si>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</si>
  <si>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</si>
  <si>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</si>
  <si>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</si>
  <si>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</si>
  <si>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</si>
  <si>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</si>
  <si>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</si>
  <si>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</si>
  <si>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</si>
  <si>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</si>
  <si>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</si>
  <si>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</si>
  <si>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</si>
  <si>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</si>
  <si>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</si>
  <si>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</si>
  <si>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</si>
  <si>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</si>
  <si>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</si>
  <si>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</si>
  <si>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</si>
  <si>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</si>
  <si>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</si>
  <si>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</si>
  <si>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</si>
  <si>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</si>
  <si>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</si>
  <si>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</si>
  <si>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</si>
  <si>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</si>
  <si>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</si>
  <si>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</si>
  <si>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</si>
  <si>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</si>
  <si>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</si>
  <si>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</si>
  <si>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</si>
  <si>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</si>
  <si>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</si>
  <si>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</si>
  <si>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</si>
  <si>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</si>
  <si>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</si>
  <si>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</si>
  <si>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</si>
  <si>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</si>
  <si>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</si>
  <si>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</si>
  <si>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</si>
  <si>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</si>
  <si>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</si>
  <si>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</si>
  <si>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</si>
  <si>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</si>
  <si>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</si>
  <si>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</si>
  <si>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</si>
  <si>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</si>
  <si>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</si>
  <si>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</si>
  <si>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</si>
  <si>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</si>
  <si>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</si>
  <si>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</si>
  <si>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</si>
  <si>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</si>
  <si>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</si>
  <si>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</si>
  <si>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</si>
  <si>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</si>
  <si>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</si>
  <si>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</si>
  <si>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</si>
  <si>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</si>
  <si>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</si>
  <si>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</si>
  <si>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</si>
  <si>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</si>
  <si>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</si>
  <si>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</si>
  <si>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</si>
  <si>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</si>
  <si>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</si>
  <si>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</si>
  <si>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</si>
  <si>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</si>
  <si>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</si>
  <si>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</si>
  <si>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</si>
  <si>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</si>
  <si>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</si>
  <si>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</si>
  <si>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</si>
  <si>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</si>
  <si>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</si>
  <si>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</si>
  <si>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</si>
  <si>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</si>
  <si>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</si>
  <si>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</si>
  <si>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</si>
  <si>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</si>
  <si>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</si>
  <si>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</si>
  <si>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</si>
  <si>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</si>
  <si>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</si>
  <si>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</si>
  <si>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</si>
  <si>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</si>
  <si>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</si>
  <si>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</si>
  <si>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</si>
  <si>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</si>
  <si>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</si>
  <si>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</si>
  <si>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</si>
  <si>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</si>
  <si>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</si>
  <si>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</si>
  <si>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</si>
  <si>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</si>
  <si>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</si>
  <si>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</si>
  <si>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</si>
  <si>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</si>
  <si>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</si>
  <si>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</si>
  <si>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</si>
  <si>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</si>
  <si>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</si>
  <si>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</si>
  <si>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</si>
  <si>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</si>
  <si>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</si>
  <si>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</si>
  <si>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</si>
  <si>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</si>
  <si>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</si>
  <si>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</si>
  <si>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</si>
  <si>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</si>
  <si>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</si>
  <si>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</si>
  <si>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</si>
  <si>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</si>
  <si>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</si>
  <si>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</si>
  <si>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</si>
  <si>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</si>
  <si>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</si>
  <si>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</si>
  <si>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</si>
  <si>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</si>
  <si>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</si>
  <si>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</si>
  <si>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</si>
  <si>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</si>
  <si>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</si>
  <si>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</si>
  <si>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</si>
  <si>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</si>
  <si>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</si>
  <si>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</si>
  <si>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</si>
  <si>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</si>
  <si>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</si>
  <si>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</si>
  <si>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</si>
  <si>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</si>
  <si>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</si>
  <si>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</si>
  <si>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</si>
  <si>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</si>
  <si>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</si>
  <si>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</si>
  <si>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</si>
  <si>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</si>
  <si>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</si>
  <si>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</si>
  <si>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</si>
  <si>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</si>
  <si>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</si>
  <si>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</si>
  <si>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</si>
  <si>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</si>
  <si>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</si>
  <si>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</si>
  <si>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</si>
  <si>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</si>
  <si>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</si>
  <si>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</si>
  <si>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</si>
  <si>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</si>
  <si>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</si>
  <si>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</si>
  <si>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</si>
  <si>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</si>
  <si>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</si>
  <si>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</si>
  <si>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</si>
  <si>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</si>
  <si>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</si>
  <si>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</si>
  <si>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</si>
  <si>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</si>
  <si>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</si>
  <si>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</si>
  <si>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</si>
  <si>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</si>
  <si>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</si>
  <si>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</si>
  <si>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</si>
  <si>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</si>
  <si>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</si>
  <si>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</si>
  <si>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</si>
  <si>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</si>
  <si>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</si>
  <si>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</si>
  <si>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</si>
  <si>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</si>
  <si>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</si>
  <si>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</si>
  <si>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</si>
  <si>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</si>
  <si>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</si>
  <si>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</si>
  <si>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</si>
  <si>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</si>
  <si>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</si>
  <si>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</si>
  <si>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</si>
  <si>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</si>
  <si>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</si>
  <si>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</si>
  <si>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</si>
  <si>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</si>
  <si>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</si>
  <si>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</si>
  <si>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</si>
  <si>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</si>
  <si>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</si>
  <si>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</si>
  <si>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</si>
  <si>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</si>
  <si>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</si>
  <si>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</si>
  <si>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</si>
  <si>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</si>
  <si>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</si>
  <si>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</si>
  <si>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</si>
  <si>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</si>
  <si>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</si>
  <si>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</si>
  <si>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</si>
  <si>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</si>
  <si>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</si>
  <si>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</si>
  <si>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</si>
  <si>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</si>
  <si>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</si>
  <si>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</si>
  <si>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</si>
  <si>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</si>
  <si>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</si>
  <si>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</si>
  <si>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</si>
  <si>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</si>
  <si>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</si>
  <si>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</si>
  <si>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</si>
  <si>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</si>
  <si>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</si>
  <si>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</si>
  <si>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</si>
  <si>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</si>
  <si>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</si>
  <si>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</si>
  <si>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</si>
  <si>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</si>
  <si>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</si>
  <si>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</si>
  <si>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</si>
  <si>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</si>
  <si>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</si>
  <si>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</si>
  <si>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</si>
  <si>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</si>
  <si>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</si>
  <si>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</si>
  <si>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</si>
  <si>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</si>
  <si>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</si>
  <si>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</si>
  <si>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</si>
  <si>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</si>
  <si>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</si>
  <si>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</si>
  <si>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</si>
  <si>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</si>
  <si>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</si>
  <si>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</si>
  <si>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</si>
  <si>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</si>
  <si>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</si>
  <si>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</si>
  <si>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</si>
  <si>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</si>
  <si>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</si>
  <si>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</si>
  <si>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</si>
  <si>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</si>
  <si>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</si>
  <si>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</si>
  <si>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</si>
  <si>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</si>
  <si>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</si>
  <si>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</si>
  <si>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</si>
  <si>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</si>
  <si>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</si>
  <si>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</si>
  <si>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</si>
  <si>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</si>
  <si>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</si>
  <si>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</si>
  <si>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</si>
  <si>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</si>
  <si>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</si>
  <si>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</si>
  <si>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</si>
  <si>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</si>
  <si>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</si>
  <si>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</si>
  <si>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</si>
  <si>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</si>
  <si>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</si>
  <si>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</si>
  <si>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</si>
  <si>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</si>
  <si>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</si>
  <si>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</si>
  <si>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</si>
  <si>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</si>
  <si>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</si>
  <si>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</si>
  <si>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</si>
  <si>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</si>
  <si>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</si>
  <si>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</si>
  <si>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</si>
  <si>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</si>
  <si>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</si>
  <si>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</si>
  <si>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</si>
  <si>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</si>
  <si>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</si>
  <si>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</si>
  <si>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</si>
  <si>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</si>
  <si>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</si>
  <si>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</si>
  <si>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</si>
  <si>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</si>
  <si>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</si>
  <si>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</si>
  <si>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</si>
  <si>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</si>
  <si>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</si>
  <si>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</si>
  <si>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</si>
  <si>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</si>
  <si>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</si>
  <si>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</si>
  <si>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</si>
  <si>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</si>
  <si>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</si>
  <si>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</si>
  <si>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</si>
  <si>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</si>
  <si>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</si>
  <si>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</si>
  <si>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</si>
  <si>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</si>
  <si>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</si>
  <si>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</si>
  <si>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</si>
  <si>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</si>
  <si>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</si>
  <si>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</si>
  <si>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</si>
  <si>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</si>
  <si>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</si>
  <si>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</si>
  <si>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</si>
  <si>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</si>
  <si>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</si>
  <si>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</si>
  <si>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</si>
  <si>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</si>
  <si>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</si>
  <si>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</si>
  <si>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</si>
  <si>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</si>
  <si>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</si>
  <si>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</si>
  <si>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</si>
  <si>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</si>
  <si>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</si>
  <si>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</si>
  <si>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</si>
  <si>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</si>
  <si>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</si>
  <si>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</si>
  <si>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</si>
  <si>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</si>
  <si>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</si>
  <si>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</si>
  <si>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</si>
  <si>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</si>
  <si>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</si>
  <si>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</si>
  <si>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</si>
  <si>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</si>
  <si>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</si>
  <si>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</si>
  <si>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</si>
  <si>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</si>
  <si>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</si>
  <si>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</si>
  <si>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</si>
  <si>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</si>
  <si>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</si>
  <si>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</si>
  <si>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</si>
  <si>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</si>
  <si>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</si>
  <si>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</si>
  <si>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</si>
  <si>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</si>
  <si>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</si>
  <si>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</si>
  <si>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</si>
  <si>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</si>
  <si>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</si>
  <si>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</si>
  <si>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</si>
  <si>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</si>
  <si>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</si>
  <si>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</si>
  <si>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</si>
  <si>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</si>
  <si>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</si>
  <si>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</si>
  <si>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</si>
  <si>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</si>
  <si>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</si>
  <si>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</si>
  <si>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</si>
  <si>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</si>
  <si>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</si>
  <si>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</si>
  <si>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</si>
  <si>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</si>
  <si>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</si>
  <si>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</si>
  <si>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</si>
  <si>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</si>
  <si>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</si>
  <si>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</si>
  <si>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</si>
  <si>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</si>
  <si>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</si>
  <si>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</si>
  <si>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</si>
  <si>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</si>
  <si>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</si>
  <si>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</si>
  <si>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</si>
  <si>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</si>
  <si>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</si>
  <si>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</si>
  <si>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</si>
  <si>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</si>
  <si>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</si>
  <si>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</si>
  <si>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</si>
  <si>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</si>
  <si>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</si>
  <si>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</si>
  <si>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</si>
  <si>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</si>
  <si>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</si>
  <si>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</si>
  <si>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</si>
  <si>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</si>
  <si>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</si>
  <si>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</si>
  <si>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</si>
  <si>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</si>
  <si>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</si>
  <si>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</si>
  <si>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</si>
  <si>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</si>
  <si>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</si>
  <si>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</si>
  <si>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</si>
  <si>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</si>
  <si>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</si>
  <si>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</si>
  <si>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</si>
  <si>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</si>
  <si>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</si>
  <si>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</si>
  <si>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</si>
  <si>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</si>
  <si>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</si>
  <si>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</si>
  <si>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</si>
  <si>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</si>
  <si>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</si>
  <si>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</si>
  <si>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</si>
  <si>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</si>
  <si>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</si>
  <si>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</si>
  <si>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</si>
  <si>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</si>
  <si>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</si>
  <si>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</si>
  <si>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</si>
  <si>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</si>
  <si>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</si>
  <si>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</si>
  <si>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</si>
  <si>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</si>
  <si>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</si>
  <si>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</si>
  <si>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</si>
  <si>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</si>
  <si>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</si>
  <si>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</si>
  <si>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</si>
  <si>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</si>
  <si>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</si>
  <si>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</si>
  <si>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</si>
  <si>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</si>
  <si>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</si>
  <si>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</si>
  <si>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</si>
  <si>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</si>
  <si>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</si>
  <si>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</si>
  <si>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</si>
  <si>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</si>
  <si>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</si>
  <si>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</si>
  <si>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</si>
  <si>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</si>
  <si>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</si>
  <si>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</si>
  <si>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</si>
  <si>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</si>
  <si>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</si>
  <si>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</si>
  <si>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</si>
  <si>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</si>
  <si>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</si>
  <si>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</si>
  <si>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</si>
  <si>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</si>
  <si>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</si>
  <si>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</si>
  <si>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</si>
  <si>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</si>
  <si>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</si>
  <si>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</si>
  <si>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</si>
  <si>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</si>
  <si>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</si>
  <si>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</si>
  <si>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</si>
  <si>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</si>
  <si>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</si>
  <si>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</si>
  <si>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</si>
  <si>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</si>
  <si>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</si>
  <si>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</si>
  <si>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</si>
  <si>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</si>
  <si>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</si>
  <si>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</si>
  <si>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</si>
  <si>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</si>
  <si>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</si>
  <si>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</si>
  <si>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</si>
  <si>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</si>
  <si>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</si>
  <si>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</si>
  <si>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</si>
  <si>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</si>
  <si>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</si>
  <si>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</si>
  <si>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</si>
  <si>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</si>
  <si>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</si>
  <si>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</si>
  <si>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</si>
  <si>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</si>
  <si>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</si>
  <si>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</si>
  <si>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</si>
  <si>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</si>
  <si>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</si>
  <si>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</si>
  <si>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</si>
  <si>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</si>
  <si>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</si>
  <si>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</si>
  <si>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</si>
  <si>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</si>
  <si>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</si>
  <si>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</si>
  <si>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</si>
  <si>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</si>
  <si>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</si>
  <si>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</si>
  <si>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</si>
  <si>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</si>
  <si>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</si>
  <si>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</si>
  <si>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</si>
  <si>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</si>
  <si>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</si>
  <si>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</si>
  <si>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</si>
  <si>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</si>
  <si>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</si>
  <si>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</si>
  <si>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</si>
  <si>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</si>
  <si>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</si>
  <si>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</si>
  <si>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</si>
  <si>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</si>
  <si>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</si>
  <si>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</si>
  <si>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</si>
  <si>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</si>
  <si>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</si>
  <si>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</si>
  <si>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</si>
  <si>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</si>
  <si>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</si>
  <si>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</si>
  <si>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</si>
  <si>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</si>
  <si>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</si>
  <si>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</si>
  <si>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</si>
  <si>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</si>
  <si>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</si>
  <si>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</si>
  <si>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</si>
  <si>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</si>
  <si>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</si>
  <si>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</si>
  <si>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</si>
  <si>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</si>
  <si>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</si>
  <si>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</si>
  <si>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</si>
  <si>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</si>
  <si>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</si>
  <si>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</si>
  <si>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</si>
  <si>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</si>
  <si>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</si>
  <si>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</si>
  <si>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</si>
  <si>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</si>
  <si>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</si>
  <si>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</si>
  <si>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</si>
  <si>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</si>
  <si>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</si>
  <si>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</si>
  <si>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</si>
  <si>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</si>
  <si>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</si>
  <si>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</si>
  <si>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</si>
  <si>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</si>
  <si>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</si>
  <si>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</si>
  <si>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</si>
  <si>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</si>
  <si>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</si>
  <si>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</si>
  <si>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</si>
  <si>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</si>
  <si>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</si>
  <si>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</si>
  <si>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</si>
  <si>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</si>
  <si>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</si>
  <si>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</si>
  <si>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</si>
  <si>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</si>
  <si>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</si>
  <si>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</si>
  <si>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</si>
  <si>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</si>
  <si>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</si>
  <si>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</si>
  <si>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</si>
  <si>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</si>
  <si>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</si>
  <si>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</si>
  <si>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</si>
  <si>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</si>
  <si>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</si>
  <si>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</si>
  <si>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</si>
  <si>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</si>
  <si>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</si>
  <si>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</si>
  <si>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</si>
  <si>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</si>
  <si>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</si>
  <si>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</si>
  <si>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</si>
  <si>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</si>
  <si>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</si>
  <si>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</si>
  <si>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</si>
  <si>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</si>
  <si>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</si>
  <si>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</si>
  <si>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</si>
  <si>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</si>
  <si>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</si>
  <si>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</si>
  <si>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</si>
  <si>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</si>
  <si>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</si>
  <si>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</si>
  <si>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</si>
  <si>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</si>
  <si>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</si>
  <si>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</si>
  <si>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</si>
  <si>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</si>
  <si>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</si>
  <si>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</si>
  <si>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</si>
  <si>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</si>
  <si>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</si>
  <si>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</si>
  <si>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</si>
  <si>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</si>
  <si>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</si>
  <si>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</si>
  <si>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</si>
  <si>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</si>
  <si>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</si>
  <si>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</si>
  <si>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</si>
  <si>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</si>
  <si>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</si>
  <si>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</si>
  <si>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</si>
  <si>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</si>
  <si>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</si>
  <si>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</si>
  <si>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</si>
  <si>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</si>
  <si>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</si>
  <si>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</si>
  <si>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</si>
  <si>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</si>
  <si>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</si>
  <si>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</si>
  <si>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</si>
  <si>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</si>
  <si>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</si>
  <si>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</si>
  <si>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</si>
  <si>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</si>
  <si>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</si>
  <si>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</si>
  <si>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</si>
  <si>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</si>
  <si>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</si>
  <si>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</si>
  <si>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</si>
  <si>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</si>
  <si>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</si>
  <si>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</si>
  <si>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</si>
  <si>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</si>
  <si>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</si>
  <si>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</si>
  <si>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</si>
  <si>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</si>
  <si>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</si>
  <si>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</si>
  <si>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</si>
  <si>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</si>
  <si>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</si>
  <si>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</si>
  <si>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</si>
  <si>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</si>
  <si>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</si>
  <si>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</si>
  <si>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</si>
  <si>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</si>
  <si>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</si>
  <si>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</si>
  <si>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</si>
  <si>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</si>
  <si>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</si>
  <si>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</si>
  <si>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</si>
  <si>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</si>
  <si>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</si>
  <si>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</si>
  <si>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</si>
  <si>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</si>
  <si>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</si>
  <si>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</si>
  <si>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</si>
  <si>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</si>
  <si>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</si>
  <si>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</si>
  <si>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</si>
  <si>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</si>
  <si>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</si>
  <si>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</si>
  <si>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</si>
  <si>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</si>
  <si>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</si>
  <si>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</si>
  <si>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</si>
  <si>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</si>
  <si>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</si>
  <si>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</si>
  <si>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</si>
  <si>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</si>
  <si>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</si>
  <si>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</si>
  <si>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</si>
  <si>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</si>
  <si>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</si>
  <si>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</si>
  <si>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</si>
  <si>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</si>
  <si>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</si>
  <si>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</si>
  <si>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</si>
  <si>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</si>
  <si>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</si>
  <si>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</si>
  <si>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</si>
  <si>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</si>
  <si>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</si>
  <si>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</si>
  <si>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</si>
  <si>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</si>
  <si>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</si>
  <si>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</si>
  <si>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</si>
  <si>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</si>
  <si>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</si>
  <si>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</si>
  <si>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</si>
  <si>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</si>
  <si>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</si>
  <si>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</si>
  <si>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</si>
  <si>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</si>
  <si>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</si>
  <si>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</si>
  <si>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</si>
  <si>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</si>
  <si>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</si>
  <si>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</si>
  <si>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</si>
  <si>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</si>
  <si>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</si>
  <si>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</si>
  <si>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</si>
  <si>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</si>
  <si>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</si>
  <si>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</si>
  <si>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</si>
  <si>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</si>
  <si>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</si>
  <si>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</si>
  <si>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</si>
  <si>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</si>
  <si>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</si>
  <si>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</si>
  <si>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</si>
  <si>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</si>
  <si>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</si>
  <si>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</si>
  <si>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</si>
  <si>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</si>
  <si>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</si>
  <si>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</si>
  <si>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</si>
  <si>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</si>
  <si>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</si>
  <si>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</si>
  <si>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</si>
  <si>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</si>
  <si>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</si>
  <si>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</si>
  <si>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</si>
  <si>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</si>
  <si>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</si>
  <si>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</si>
  <si>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</si>
  <si>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</si>
  <si>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</si>
  <si>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</si>
  <si>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</si>
  <si>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</si>
  <si>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</si>
  <si>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</si>
  <si>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</si>
  <si>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</si>
  <si>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</si>
  <si>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</si>
  <si>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</si>
  <si>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</si>
  <si>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</si>
  <si>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</si>
  <si>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</si>
  <si>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</si>
  <si>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</si>
  <si>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</si>
  <si>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</si>
  <si>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</si>
  <si>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</si>
  <si>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</si>
  <si>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</si>
  <si>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</si>
  <si>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</si>
  <si>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</si>
  <si>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</si>
  <si>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</si>
  <si>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</si>
  <si>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</si>
  <si>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</si>
  <si>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</si>
  <si>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</si>
  <si>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</si>
  <si>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</si>
  <si>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</si>
  <si>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</si>
  <si>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</si>
  <si>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</si>
  <si>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</si>
  <si>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</si>
  <si>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</si>
  <si>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</si>
  <si>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</si>
  <si>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</si>
  <si>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</si>
  <si>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</si>
  <si>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</si>
  <si>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</si>
  <si>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</si>
  <si>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</si>
  <si>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</si>
  <si>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</si>
  <si>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</si>
  <si>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</si>
  <si>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</si>
  <si>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</si>
  <si>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</si>
  <si>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</si>
  <si>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</si>
  <si>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</si>
  <si>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</si>
  <si>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</si>
  <si>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</si>
  <si>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</si>
  <si>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</si>
  <si>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</si>
  <si>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</si>
  <si>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</si>
  <si>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</si>
  <si>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</si>
  <si>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</si>
  <si>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</si>
  <si>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</si>
  <si>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</si>
  <si>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</si>
  <si>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</si>
  <si>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</si>
  <si>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</si>
  <si>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</si>
  <si>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</si>
  <si>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</si>
  <si>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</si>
  <si>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</si>
  <si>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</si>
  <si>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</si>
  <si>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</si>
  <si>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</si>
  <si>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</si>
  <si>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</si>
  <si>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</si>
  <si>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</si>
  <si>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</si>
  <si>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</si>
  <si>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</si>
  <si>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</si>
  <si>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</si>
  <si>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</si>
  <si>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</si>
  <si>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</si>
  <si>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</si>
  <si>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</si>
  <si>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</si>
  <si>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</si>
  <si>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</si>
  <si>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</si>
  <si>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</si>
  <si>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</si>
  <si>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</si>
  <si>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</si>
  <si>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</si>
  <si>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</si>
  <si>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</si>
  <si>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</si>
  <si>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</si>
  <si>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</si>
  <si>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</si>
  <si>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</si>
  <si>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</si>
  <si>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</si>
  <si>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</si>
  <si>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</si>
  <si>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</si>
  <si>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</si>
  <si>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</si>
  <si>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</si>
  <si>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</si>
  <si>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</si>
  <si>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</si>
  <si>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</si>
  <si>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</si>
  <si>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</si>
  <si>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</si>
  <si>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</si>
  <si>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</si>
  <si>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</si>
  <si>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</si>
  <si>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</si>
  <si>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</si>
  <si>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</si>
  <si>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</si>
  <si>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</si>
  <si>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</si>
  <si>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</si>
  <si>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</si>
  <si>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</si>
  <si>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</si>
  <si>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</si>
  <si>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</si>
  <si>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</si>
  <si>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</si>
  <si>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</si>
  <si>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</si>
  <si>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</si>
  <si>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</si>
  <si>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</si>
  <si>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</si>
  <si>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</si>
  <si>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</si>
  <si>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</si>
  <si>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</si>
  <si>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</si>
  <si>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</si>
  <si>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</si>
  <si>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</si>
  <si>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</si>
  <si>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</si>
  <si>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</si>
  <si>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</si>
  <si>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</si>
  <si>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</si>
  <si>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</si>
  <si>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</si>
  <si>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</si>
  <si>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</si>
  <si>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</si>
  <si>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</si>
  <si>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</si>
  <si>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</si>
  <si>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</si>
  <si>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</si>
  <si>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</si>
  <si>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</si>
  <si>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</si>
  <si>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</si>
  <si>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</si>
  <si>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</si>
  <si>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</si>
  <si>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</si>
  <si>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</si>
  <si>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</si>
  <si>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</si>
  <si>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</si>
  <si>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</si>
  <si>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</si>
  <si>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</si>
  <si>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</si>
  <si>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</si>
  <si>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</si>
  <si>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</si>
  <si>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</si>
  <si>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</si>
  <si>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</si>
  <si>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</si>
  <si>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</si>
  <si>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</si>
  <si>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</si>
  <si>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</si>
  <si>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</si>
  <si>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</si>
  <si>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</si>
  <si>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</si>
  <si>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</si>
  <si>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</si>
  <si>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</si>
  <si>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</si>
  <si>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</si>
  <si>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</si>
  <si>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</si>
  <si>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</si>
  <si>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</si>
  <si>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</si>
  <si>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</si>
  <si>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</si>
  <si>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</si>
  <si>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</si>
  <si>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</si>
  <si>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</si>
  <si>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</si>
  <si>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</si>
  <si>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</si>
  <si>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</si>
  <si>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</si>
  <si>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</si>
  <si>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</si>
  <si>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</si>
  <si>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</si>
  <si>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</si>
  <si>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</si>
  <si>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</si>
  <si>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</si>
  <si>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</si>
  <si>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</si>
  <si>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</si>
  <si>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</si>
  <si>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</si>
  <si>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</si>
  <si>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</si>
  <si>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</si>
  <si>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</si>
  <si>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</si>
  <si>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</si>
  <si>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</si>
  <si>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</si>
  <si>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</si>
  <si>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</si>
  <si>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</si>
  <si>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</si>
  <si>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</si>
  <si>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</si>
  <si>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</si>
  <si>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</si>
  <si>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</si>
  <si>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</si>
  <si>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</si>
  <si>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</si>
  <si>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</si>
  <si>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</si>
  <si>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</si>
  <si>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</si>
  <si>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</si>
  <si>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</si>
  <si>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</si>
  <si>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</si>
  <si>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</si>
  <si>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</si>
  <si>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</si>
  <si>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</si>
  <si>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</si>
  <si>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</si>
  <si>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</si>
  <si>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</si>
  <si>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</si>
  <si>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</si>
  <si>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</si>
  <si>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</si>
  <si>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</si>
  <si>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</si>
  <si>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</si>
  <si>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</si>
  <si>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</si>
  <si>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</si>
  <si>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</si>
  <si>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</si>
  <si>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</si>
  <si>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</si>
  <si>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</si>
  <si>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</si>
  <si>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</si>
  <si>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</si>
  <si>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</si>
  <si>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</si>
  <si>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</si>
  <si>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</si>
  <si>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</si>
  <si>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</si>
  <si>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</si>
  <si>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</si>
  <si>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</si>
  <si>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</si>
  <si>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</si>
  <si>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</si>
  <si>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</si>
  <si>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</si>
  <si>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</si>
  <si>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</si>
  <si>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</si>
  <si>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</si>
  <si>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</si>
  <si>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</si>
  <si>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</si>
  <si>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</si>
  <si>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</si>
  <si>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</si>
  <si>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</si>
  <si>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</si>
  <si>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</si>
  <si>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</si>
  <si>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</si>
  <si>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</si>
  <si>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</si>
  <si>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</si>
  <si>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</si>
  <si>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</si>
  <si>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</si>
  <si>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</si>
  <si>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</si>
  <si>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</si>
  <si>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</si>
  <si>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</si>
  <si>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</si>
  <si>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</si>
  <si>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</si>
  <si>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</si>
  <si>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</si>
  <si>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</si>
  <si>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</si>
  <si>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</si>
  <si>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</si>
  <si>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</si>
  <si>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</si>
  <si>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</si>
  <si>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</si>
  <si>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</si>
  <si>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</si>
  <si>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</si>
  <si>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</si>
  <si>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</si>
  <si>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</si>
  <si>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</si>
  <si>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</si>
  <si>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</si>
  <si>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</si>
  <si>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</si>
  <si>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</si>
  <si>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</si>
  <si>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</si>
  <si>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</si>
  <si>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</si>
  <si>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</si>
  <si>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</si>
  <si>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</si>
  <si>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</si>
  <si>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</si>
  <si>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</si>
  <si>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</si>
  <si>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</si>
  <si>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</si>
  <si>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</si>
  <si>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</si>
  <si>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</si>
  <si>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</si>
  <si>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</si>
  <si>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</si>
  <si>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</si>
  <si>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</si>
  <si>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</si>
  <si>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</si>
  <si>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</si>
  <si>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</si>
  <si>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</si>
  <si>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</si>
  <si>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</si>
  <si>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</si>
  <si>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</si>
  <si>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</si>
  <si>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</si>
  <si>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</si>
  <si>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</si>
  <si>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</si>
  <si>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</si>
  <si>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</si>
  <si>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</si>
  <si>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</si>
  <si>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</si>
  <si>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</si>
  <si>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</si>
  <si>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</si>
  <si>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</si>
  <si>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</si>
  <si>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</si>
  <si>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</si>
  <si>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</si>
  <si>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</si>
  <si>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</si>
  <si>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</si>
  <si>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</si>
  <si>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</si>
  <si>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</si>
  <si>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</si>
  <si>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</si>
  <si>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</si>
  <si>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</si>
  <si>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</si>
  <si>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</si>
  <si>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</si>
  <si>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</si>
  <si>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</si>
  <si>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</si>
  <si>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</si>
  <si>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</si>
  <si>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</si>
  <si>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</si>
  <si>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</si>
  <si>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</si>
  <si>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</si>
  <si>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</si>
  <si>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</si>
  <si>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</si>
  <si>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</si>
  <si>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</si>
  <si>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</si>
  <si>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</si>
  <si>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</si>
  <si>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</si>
  <si>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</si>
  <si>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</si>
  <si>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</si>
  <si>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</si>
  <si>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</si>
  <si>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</si>
  <si>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</si>
  <si>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</si>
  <si>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</si>
  <si>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</si>
  <si>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</si>
  <si>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</si>
  <si>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</si>
  <si>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</si>
  <si>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</si>
  <si>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</si>
  <si>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</si>
  <si>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</si>
  <si>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</si>
  <si>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</si>
  <si>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</si>
  <si>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</si>
  <si>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</si>
  <si>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</si>
  <si>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</si>
  <si>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</si>
  <si>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</si>
  <si>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</si>
  <si>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</si>
  <si>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</si>
  <si>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</si>
  <si>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</si>
  <si>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</si>
  <si>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</si>
  <si>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</si>
  <si>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</si>
  <si>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</si>
  <si>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</si>
  <si>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</si>
  <si>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</si>
  <si>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</si>
  <si>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</si>
  <si>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</si>
  <si>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</si>
  <si>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</si>
  <si>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</si>
  <si>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</si>
  <si>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</si>
  <si>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</si>
  <si>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</si>
  <si>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</si>
  <si>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</si>
  <si>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</si>
  <si>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</si>
  <si>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</si>
  <si>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</si>
  <si>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</si>
  <si>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</si>
  <si>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</si>
  <si>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</si>
  <si>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</si>
  <si>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</si>
  <si>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</si>
  <si>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</si>
  <si>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</si>
  <si>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</si>
  <si>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</si>
  <si>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</si>
  <si>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</si>
  <si>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</si>
  <si>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</si>
  <si>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</si>
  <si>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</si>
  <si>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</si>
  <si>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</si>
  <si>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</si>
  <si>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</si>
  <si>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</si>
  <si>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</si>
  <si>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</si>
  <si>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</si>
  <si>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</si>
  <si>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</si>
  <si>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</si>
  <si>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</si>
  <si>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</si>
  <si>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</si>
  <si>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</si>
  <si>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</si>
  <si>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</si>
  <si>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</si>
  <si>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</si>
  <si>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</si>
  <si>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</si>
  <si>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</si>
  <si>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</si>
  <si>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</si>
  <si>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</si>
  <si>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</si>
  <si>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</si>
  <si>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</si>
  <si>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</si>
  <si>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</si>
  <si>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</si>
  <si>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</si>
  <si>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</si>
  <si>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</si>
  <si>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</si>
  <si>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</si>
  <si>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</si>
  <si>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</si>
  <si>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</si>
  <si>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</si>
  <si>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</si>
  <si>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</si>
  <si>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</si>
  <si>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</si>
  <si>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</si>
  <si>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</si>
  <si>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</si>
  <si>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</si>
  <si>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</si>
  <si>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</si>
  <si>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</si>
  <si>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</si>
  <si>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</si>
  <si>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</si>
  <si>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</si>
  <si>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</si>
  <si>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</si>
  <si>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</si>
  <si>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</si>
  <si>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</si>
  <si>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</si>
  <si>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</si>
  <si>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</si>
  <si>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</si>
  <si>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</si>
  <si>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</si>
  <si>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</si>
  <si>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</si>
  <si>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</si>
  <si>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</si>
  <si>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</si>
  <si>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</si>
  <si>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</si>
  <si>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</si>
  <si>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</si>
  <si>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</si>
  <si>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</si>
  <si>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</si>
  <si>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</si>
  <si>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</si>
  <si>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</si>
  <si>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</si>
  <si>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</si>
  <si>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</si>
  <si>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</si>
  <si>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</si>
  <si>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</si>
  <si>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</si>
  <si>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</si>
  <si>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</si>
  <si>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</si>
  <si>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</si>
  <si>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</si>
  <si>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</si>
  <si>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</si>
  <si>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</si>
  <si>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</si>
  <si>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</si>
  <si>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</si>
  <si>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</si>
  <si>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</si>
  <si>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</si>
  <si>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</si>
  <si>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</si>
  <si>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</si>
  <si>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</si>
  <si>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</si>
  <si>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</si>
  <si>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</si>
  <si>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</si>
  <si>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</si>
  <si>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</si>
  <si>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</si>
  <si>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</si>
  <si>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</si>
  <si>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</si>
  <si>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</si>
  <si>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</si>
  <si>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</si>
  <si>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</si>
  <si>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</si>
  <si>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</si>
  <si>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</si>
  <si>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</si>
  <si>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</si>
  <si>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</si>
  <si>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</si>
  <si>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</si>
  <si>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</si>
  <si>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</si>
  <si>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</si>
  <si>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</si>
  <si>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</si>
  <si>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</si>
  <si>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</si>
  <si>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</si>
  <si>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</si>
  <si>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</si>
  <si>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</si>
  <si>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</si>
  <si>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</si>
  <si>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</si>
  <si>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</si>
  <si>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</si>
  <si>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</si>
  <si>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</si>
  <si>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</si>
  <si>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</si>
  <si>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</si>
  <si>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</si>
  <si>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</si>
  <si>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</si>
  <si>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</si>
  <si>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</si>
  <si>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</si>
  <si>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</si>
  <si>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</si>
  <si>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</si>
  <si>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</si>
  <si>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</si>
  <si>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</si>
  <si>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</si>
  <si>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</si>
  <si>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</si>
  <si>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</si>
  <si>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</si>
  <si>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</si>
  <si>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</si>
  <si>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</si>
  <si>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</si>
  <si>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</si>
  <si>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</si>
  <si>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</si>
  <si>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</si>
  <si>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</si>
  <si>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</si>
  <si>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</si>
  <si>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</si>
  <si>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</si>
  <si>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</si>
  <si>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</si>
  <si>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</si>
  <si>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</si>
  <si>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</si>
  <si>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</si>
  <si>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</si>
  <si>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</si>
  <si>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</si>
  <si>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</si>
  <si>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</si>
  <si>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</si>
  <si>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</si>
  <si>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</si>
  <si>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</si>
  <si>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</si>
  <si>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</si>
  <si>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</si>
  <si>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</si>
  <si>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</si>
  <si>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</si>
  <si>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</si>
  <si>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</si>
  <si>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</si>
  <si>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</si>
  <si>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</si>
  <si>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</si>
  <si>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</si>
  <si>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</si>
  <si>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</si>
  <si>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</si>
  <si>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</si>
  <si>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</si>
  <si>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</si>
  <si>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</si>
  <si>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</si>
  <si>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</si>
  <si>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</si>
  <si>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</si>
  <si>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</si>
  <si>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</si>
  <si>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</si>
  <si>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</si>
  <si>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</si>
  <si>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</si>
  <si>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</si>
  <si>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</si>
  <si>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</si>
  <si>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</si>
  <si>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</si>
  <si>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</si>
  <si>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</si>
  <si>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</si>
  <si>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</si>
  <si>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</si>
  <si>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</si>
  <si>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</si>
  <si>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</si>
  <si>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</si>
  <si>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</si>
  <si>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</si>
  <si>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</si>
  <si>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</si>
  <si>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</si>
  <si>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</si>
  <si>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</si>
  <si>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</si>
  <si>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</si>
  <si>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</si>
  <si>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</si>
  <si>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</si>
  <si>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</si>
  <si>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</si>
  <si>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</si>
  <si>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</si>
  <si>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</si>
  <si>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</si>
  <si>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</si>
  <si>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</si>
  <si>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</si>
  <si>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</si>
  <si>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</si>
  <si>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</si>
  <si>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</si>
  <si>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</si>
  <si>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</si>
  <si>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</si>
  <si>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</si>
  <si>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</si>
  <si>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</si>
  <si>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</si>
  <si>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</si>
  <si>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</si>
  <si>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</si>
  <si>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</si>
  <si>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</si>
  <si>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</si>
  <si>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</si>
  <si>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</si>
  <si>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</si>
  <si>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</si>
  <si>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</si>
  <si>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</si>
  <si>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</si>
  <si>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</si>
  <si>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</si>
  <si>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</si>
  <si>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</si>
  <si>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</si>
  <si>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</si>
  <si>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</si>
  <si>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</si>
  <si>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</si>
  <si>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</si>
  <si>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</si>
  <si>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</si>
  <si>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</si>
  <si>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</si>
  <si>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</si>
  <si>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</si>
  <si>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</si>
  <si>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</si>
  <si>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</si>
  <si>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</si>
  <si>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</si>
  <si>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</si>
  <si>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</si>
  <si>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</si>
  <si>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</si>
  <si>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</si>
  <si>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</si>
  <si>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</si>
  <si>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</si>
  <si>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</si>
  <si>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</si>
  <si>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</si>
  <si>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</si>
  <si>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</si>
  <si>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</si>
  <si>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</si>
  <si>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</si>
  <si>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</si>
  <si>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</si>
  <si>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</si>
  <si>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</si>
  <si>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</si>
  <si>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</si>
  <si>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</si>
  <si>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</si>
  <si>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</si>
  <si>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</si>
  <si>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</si>
  <si>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</si>
  <si>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</si>
  <si>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</si>
  <si>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</si>
  <si>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</si>
  <si>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</si>
  <si>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</si>
  <si>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</si>
  <si>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</si>
  <si>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</si>
  <si>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</si>
  <si>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</si>
  <si>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</si>
  <si>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</si>
  <si>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</si>
  <si>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</si>
  <si>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</si>
  <si>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</si>
  <si>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</si>
  <si>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</si>
  <si>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</si>
  <si>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</si>
  <si>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</si>
  <si>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</si>
  <si>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</si>
  <si>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</si>
  <si>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</si>
  <si>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</si>
  <si>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</si>
  <si>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</si>
  <si>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</si>
  <si>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</si>
  <si>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</si>
  <si>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</si>
  <si>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</si>
  <si>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</si>
  <si>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</si>
  <si>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</si>
  <si>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</si>
  <si>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</si>
  <si>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</si>
  <si>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</si>
  <si>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</si>
  <si>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</si>
  <si>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</si>
  <si>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</si>
  <si>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</si>
  <si>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</si>
  <si>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</si>
  <si>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</si>
  <si>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</si>
  <si>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</si>
  <si>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</si>
  <si>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</si>
  <si>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</si>
  <si>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</si>
  <si>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</si>
  <si>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</si>
  <si>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</si>
  <si>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</si>
  <si>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</si>
  <si>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</si>
  <si>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</si>
  <si>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</si>
  <si>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</si>
  <si>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</si>
  <si>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</si>
  <si>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</si>
  <si>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</si>
  <si>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</si>
  <si>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</si>
  <si>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</si>
  <si>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</si>
  <si>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</si>
  <si>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</si>
  <si>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</si>
  <si>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</si>
  <si>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</si>
  <si>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</si>
  <si>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</si>
  <si>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</si>
  <si>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</si>
  <si>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</si>
  <si>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</si>
  <si>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</si>
  <si>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</si>
  <si>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</si>
  <si>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</si>
  <si>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</si>
  <si>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</si>
  <si>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</si>
  <si>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</si>
  <si>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</si>
  <si>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</si>
  <si>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</si>
  <si>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</si>
  <si>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</si>
  <si>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</si>
  <si>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</si>
  <si>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</si>
  <si>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</si>
  <si>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</si>
  <si>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</si>
  <si>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</si>
  <si>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</si>
  <si>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</si>
  <si>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</si>
  <si>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</si>
  <si>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</si>
  <si>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</si>
  <si>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</si>
  <si>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</si>
  <si>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</si>
  <si>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</si>
  <si>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</si>
  <si>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</si>
  <si>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</si>
  <si>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</si>
  <si>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</si>
  <si>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</si>
  <si>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</si>
  <si>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</si>
  <si>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</si>
  <si>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</si>
  <si>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</si>
  <si>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</si>
  <si>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</si>
  <si>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</si>
  <si>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</si>
  <si>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</si>
  <si>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</si>
  <si>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</si>
  <si>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</si>
  <si>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</si>
  <si>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</si>
  <si>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</si>
  <si>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</si>
  <si>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</si>
  <si>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</si>
  <si>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</si>
  <si>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</si>
  <si>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</si>
  <si>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</si>
  <si>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</si>
  <si>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</si>
  <si>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</si>
  <si>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</si>
  <si>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</si>
  <si>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</si>
  <si>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</si>
  <si>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</si>
  <si>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</si>
  <si>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</si>
  <si>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</si>
  <si>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</si>
  <si>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</si>
  <si>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</si>
  <si>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</si>
  <si>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</si>
  <si>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</si>
  <si>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</si>
  <si>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</si>
  <si>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</si>
  <si>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</si>
  <si>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</si>
  <si>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</si>
  <si>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</si>
  <si>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</si>
  <si>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</si>
  <si>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</si>
  <si>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</si>
  <si>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</si>
  <si>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</si>
  <si>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</si>
  <si>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</si>
  <si>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</si>
  <si>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</si>
  <si>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</si>
  <si>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</si>
  <si>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</si>
  <si>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</si>
  <si>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</si>
  <si>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</si>
  <si>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</si>
  <si>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</si>
  <si>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</si>
  <si>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</si>
  <si>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</si>
  <si>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</si>
  <si>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</si>
  <si>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</si>
  <si>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</si>
  <si>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</si>
  <si>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</si>
  <si>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</si>
  <si>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</si>
  <si>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</si>
  <si>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</si>
  <si>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</si>
  <si>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</si>
  <si>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</si>
  <si>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</si>
  <si>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</si>
  <si>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</si>
  <si>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</si>
  <si>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</si>
  <si>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</si>
  <si>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</si>
  <si>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</si>
  <si>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</si>
  <si>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</si>
  <si>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</si>
  <si>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</si>
  <si>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</si>
  <si>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</si>
  <si>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</si>
  <si>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</si>
  <si>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</si>
  <si>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</si>
  <si>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</si>
  <si>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</si>
  <si>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</si>
  <si>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</si>
  <si>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</si>
  <si>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</si>
  <si>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</si>
  <si>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</si>
  <si>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</si>
  <si>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</si>
  <si>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</si>
  <si>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</si>
  <si>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</si>
  <si>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</si>
  <si>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</si>
  <si>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</si>
  <si>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</si>
  <si>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</si>
  <si>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</si>
  <si>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</si>
  <si>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</si>
  <si>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</si>
  <si>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</si>
  <si>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</si>
  <si>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</si>
  <si>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</si>
  <si>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</si>
  <si>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</si>
  <si>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</si>
  <si>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</si>
  <si>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</si>
  <si>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</si>
  <si>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</si>
  <si>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</si>
  <si>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</si>
  <si>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</si>
  <si>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</si>
  <si>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</si>
  <si>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</si>
  <si>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</si>
  <si>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</si>
  <si>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</si>
  <si>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</si>
  <si>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</si>
  <si>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</si>
  <si>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</si>
  <si>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</si>
  <si>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</si>
  <si>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</si>
  <si>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</si>
  <si>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</si>
  <si>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</si>
  <si>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</si>
  <si>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</si>
  <si>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</si>
  <si>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</si>
  <si>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</si>
  <si>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</si>
  <si>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</si>
  <si>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</si>
  <si>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</si>
  <si>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</si>
  <si>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</si>
  <si>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</si>
  <si>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</si>
  <si>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</si>
  <si>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</si>
  <si>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</si>
  <si>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</si>
  <si>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</si>
  <si>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</si>
  <si>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</si>
  <si>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</si>
  <si>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</si>
  <si>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</si>
  <si>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</si>
  <si>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</si>
  <si>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</si>
  <si>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</si>
  <si>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</si>
  <si>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</si>
  <si>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</si>
  <si>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</si>
  <si>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</si>
  <si>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</si>
  <si>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</si>
  <si>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</si>
  <si>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</si>
  <si>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</si>
  <si>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</si>
  <si>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</si>
  <si>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</si>
  <si>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</si>
  <si>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</si>
  <si>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</si>
  <si>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</si>
  <si>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</si>
  <si>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</si>
  <si>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</si>
  <si>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</si>
  <si>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</si>
  <si>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</si>
  <si>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</si>
  <si>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</si>
  <si>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</si>
  <si>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</si>
  <si>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</si>
  <si>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</si>
  <si>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</si>
  <si>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</si>
  <si>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</si>
  <si>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</si>
  <si>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</si>
  <si>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</si>
  <si>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</si>
  <si>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</si>
  <si>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</si>
  <si>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</si>
  <si>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</si>
  <si>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</si>
  <si>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</si>
  <si>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</si>
  <si>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</si>
  <si>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</si>
  <si>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</si>
  <si>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</si>
  <si>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</si>
  <si>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</si>
  <si>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</si>
  <si>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</si>
  <si>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</si>
  <si>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</si>
  <si>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</si>
  <si>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</si>
  <si>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</si>
  <si>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</si>
  <si>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</si>
  <si>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</si>
  <si>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</si>
  <si>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</si>
  <si>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</si>
  <si>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</si>
  <si>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</si>
  <si>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</si>
  <si>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</si>
  <si>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</si>
  <si>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</si>
  <si>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</si>
  <si>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</si>
  <si>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</si>
  <si>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</si>
  <si>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</si>
  <si>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</si>
  <si>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</si>
  <si>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</si>
  <si>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</si>
  <si>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</si>
  <si>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</si>
  <si>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</si>
  <si>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</si>
  <si>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</si>
  <si>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</si>
  <si>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</si>
  <si>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</si>
  <si>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</si>
  <si>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</si>
  <si>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</si>
  <si>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</si>
  <si>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</si>
  <si>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</si>
  <si>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</si>
  <si>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</si>
  <si>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</si>
  <si>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</si>
  <si>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</si>
  <si>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</si>
  <si>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</si>
  <si>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</si>
  <si>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</si>
  <si>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</si>
  <si>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</si>
  <si>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</si>
  <si>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</si>
  <si>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</si>
  <si>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</si>
  <si>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</si>
  <si>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</si>
  <si>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</si>
  <si>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</si>
  <si>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</si>
  <si>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</si>
  <si>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</si>
  <si>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</si>
  <si>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</si>
  <si>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</si>
  <si>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</si>
  <si>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</si>
  <si>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</si>
  <si>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</si>
  <si>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</si>
  <si>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</si>
  <si>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</si>
  <si>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</si>
  <si>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</si>
  <si>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</si>
  <si>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</si>
  <si>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</si>
  <si>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</si>
  <si>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</si>
  <si>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</si>
  <si>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</si>
  <si>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</si>
  <si>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</si>
  <si>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</si>
  <si>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</si>
  <si>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</si>
  <si>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</si>
  <si>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</si>
  <si>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</si>
  <si>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</si>
  <si>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</si>
  <si>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</si>
  <si>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</si>
  <si>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</si>
  <si>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</si>
  <si>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</si>
  <si>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</si>
  <si>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</si>
  <si>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</si>
  <si>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</si>
  <si>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</si>
  <si>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</si>
  <si>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</si>
  <si>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</si>
  <si>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</si>
  <si>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</si>
  <si>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</si>
  <si>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</si>
  <si>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</si>
  <si>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</si>
  <si>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</si>
  <si>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</si>
  <si>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</si>
  <si>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</si>
  <si>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</si>
  <si>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</si>
  <si>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</si>
  <si>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</si>
  <si>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</si>
  <si>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</si>
  <si>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</si>
  <si>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</si>
  <si>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</si>
  <si>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</si>
  <si>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</si>
  <si>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</si>
  <si>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</si>
  <si>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</si>
  <si>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</si>
  <si>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</si>
  <si>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</si>
  <si>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</si>
  <si>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</si>
  <si>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</si>
  <si>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</si>
  <si>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</si>
  <si>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</si>
  <si>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</si>
  <si>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</si>
  <si>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</si>
  <si>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</si>
  <si>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</si>
  <si>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</si>
  <si>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</si>
  <si>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</si>
  <si>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</si>
  <si>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</si>
  <si>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</si>
  <si>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</si>
  <si>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</si>
  <si>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</si>
  <si>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</si>
  <si>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</si>
  <si>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</si>
  <si>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</si>
  <si>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</si>
  <si>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</si>
  <si>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</si>
  <si>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</si>
  <si>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</si>
  <si>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</si>
  <si>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</si>
  <si>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</si>
  <si>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</si>
  <si>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</si>
  <si>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</si>
  <si>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</si>
  <si>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</si>
  <si>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</si>
  <si>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</si>
  <si>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</si>
  <si>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</si>
  <si>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</si>
  <si>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</si>
  <si>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</si>
  <si>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</si>
  <si>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</si>
  <si>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</si>
  <si>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</si>
  <si>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</si>
  <si>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</si>
  <si>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</si>
  <si>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</si>
  <si>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</si>
  <si>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</si>
  <si>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</si>
  <si>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</si>
  <si>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</si>
  <si>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</si>
  <si>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</si>
  <si>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</si>
  <si>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</si>
  <si>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</si>
  <si>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</si>
  <si>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</si>
  <si>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</si>
  <si>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</si>
  <si>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</si>
  <si>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</si>
  <si>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</si>
  <si>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</si>
  <si>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</si>
  <si>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</si>
  <si>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</si>
  <si>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</si>
  <si>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</si>
  <si>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</si>
  <si>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</si>
  <si>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</si>
  <si>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</si>
  <si>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</si>
  <si>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</si>
  <si>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</si>
  <si>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</si>
  <si>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</si>
  <si>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</si>
  <si>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</si>
  <si>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</si>
  <si>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</si>
  <si>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</si>
  <si>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</si>
  <si>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</si>
  <si>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</si>
  <si>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</si>
  <si>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</si>
  <si>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</si>
  <si>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</si>
  <si>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</si>
  <si>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</si>
  <si>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</si>
  <si>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</si>
  <si>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</si>
  <si>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</si>
  <si>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</si>
  <si>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</si>
  <si>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</si>
  <si>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</si>
  <si>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</si>
  <si>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</si>
  <si>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</si>
  <si>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</si>
  <si>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</si>
  <si>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</si>
  <si>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</si>
  <si>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</si>
  <si>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</si>
  <si>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</si>
  <si>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</si>
  <si>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</si>
  <si>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</si>
  <si>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</si>
  <si>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</si>
  <si>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</si>
  <si>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</si>
  <si>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</si>
  <si>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</si>
  <si>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</si>
  <si>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</si>
  <si>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</si>
  <si>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</si>
  <si>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</si>
  <si>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</si>
  <si>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</si>
  <si>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</si>
  <si>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</si>
  <si>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</si>
  <si>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</si>
  <si>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</si>
  <si>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</si>
  <si>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</si>
  <si>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</si>
  <si>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</si>
  <si>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</si>
  <si>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</si>
  <si>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</si>
  <si>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</si>
  <si>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</si>
  <si>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</si>
  <si>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</si>
  <si>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</si>
  <si>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</si>
  <si>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</si>
  <si>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</si>
  <si>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</si>
  <si>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</si>
  <si>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</si>
  <si>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</si>
  <si>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</si>
  <si>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</si>
  <si>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</si>
  <si>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</si>
  <si>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</si>
  <si>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</si>
  <si>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</si>
  <si>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</si>
  <si>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</si>
  <si>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</si>
  <si>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</si>
  <si>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</si>
  <si>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</si>
  <si>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</si>
  <si>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</si>
  <si>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</si>
  <si>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</si>
  <si>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</si>
  <si>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</si>
  <si>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</si>
  <si>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</si>
  <si>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</si>
  <si>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</si>
  <si>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</si>
  <si>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</si>
  <si>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</si>
  <si>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</si>
  <si>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</si>
  <si>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</si>
  <si>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</si>
  <si>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</si>
  <si>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</si>
  <si>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</si>
  <si>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</si>
  <si>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</si>
  <si>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</si>
  <si>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</si>
  <si>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</si>
  <si>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</si>
  <si>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</si>
  <si>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</si>
  <si>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</si>
  <si>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</si>
  <si>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</si>
  <si>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</si>
  <si>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</si>
  <si>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</si>
  <si>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</si>
  <si>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</si>
  <si>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</si>
  <si>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</si>
  <si>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</si>
  <si>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</si>
  <si>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</si>
  <si>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</si>
  <si>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</si>
  <si>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</si>
  <si>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</si>
  <si>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</si>
  <si>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</si>
  <si>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</si>
  <si>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</si>
  <si>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</si>
  <si>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</si>
  <si>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</si>
  <si>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</si>
  <si>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</si>
  <si>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</si>
  <si>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</si>
  <si>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</si>
  <si>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</si>
  <si>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</si>
  <si>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</si>
  <si>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</si>
  <si>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</si>
  <si>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</si>
  <si>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</si>
  <si>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</si>
  <si>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</si>
  <si>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</si>
  <si>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</si>
  <si>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</si>
  <si>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</si>
  <si>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</si>
  <si>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</si>
  <si>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</si>
  <si>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</si>
  <si>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</si>
  <si>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</si>
  <si>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</si>
  <si>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</si>
  <si>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</si>
  <si>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</si>
  <si>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</si>
  <si>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</si>
  <si>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</si>
  <si>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</si>
  <si>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</si>
  <si>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</si>
  <si>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</si>
  <si>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</si>
  <si>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</si>
  <si>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</si>
  <si>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</si>
  <si>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</si>
  <si>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</si>
  <si>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</si>
  <si>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</si>
  <si>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</si>
  <si>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</si>
  <si>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</si>
  <si>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</si>
  <si>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</si>
  <si>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</si>
  <si>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</si>
  <si>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</si>
  <si>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</si>
  <si>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</si>
  <si>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</si>
  <si>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</si>
  <si>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</si>
  <si>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</si>
  <si>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</si>
  <si>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</si>
  <si>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</si>
  <si>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</si>
  <si>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</si>
  <si>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</si>
  <si>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</si>
  <si>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</si>
  <si>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</si>
  <si>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</si>
  <si>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</si>
  <si>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</si>
  <si>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</si>
  <si>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</si>
  <si>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</si>
  <si>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</si>
  <si>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</si>
  <si>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</si>
  <si>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</si>
  <si>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</si>
  <si>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</si>
  <si>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</si>
  <si>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</si>
  <si>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</si>
  <si>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</si>
  <si>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</si>
  <si>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</si>
  <si>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</si>
  <si>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</si>
  <si>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</si>
  <si>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</si>
  <si>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</si>
  <si>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</si>
  <si>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</si>
  <si>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</si>
  <si>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</si>
  <si>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</si>
  <si>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</si>
  <si>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</si>
  <si>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</si>
  <si>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</si>
  <si>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</si>
  <si>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</si>
  <si>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</si>
  <si>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</si>
  <si>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</si>
  <si>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</si>
  <si>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</si>
  <si>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</si>
  <si>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</si>
  <si>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</si>
  <si>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</si>
  <si>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</si>
  <si>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</si>
  <si>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</si>
  <si>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</si>
  <si>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</si>
  <si>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</si>
  <si>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</si>
  <si>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</si>
  <si>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</si>
  <si>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</si>
  <si>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</si>
  <si>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</si>
  <si>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</si>
  <si>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</si>
  <si>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</si>
  <si>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</si>
  <si>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</si>
  <si>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</si>
  <si>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</si>
  <si>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</si>
  <si>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</si>
  <si>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</si>
  <si>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</si>
  <si>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</si>
  <si>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</si>
  <si>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</si>
  <si>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</si>
  <si>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</si>
  <si>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</si>
  <si>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</si>
  <si>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</si>
  <si>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</si>
  <si>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</si>
  <si>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</si>
  <si>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</si>
  <si>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</si>
  <si>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</si>
  <si>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</si>
  <si>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</si>
  <si>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</si>
  <si>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</si>
  <si>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</si>
  <si>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</si>
  <si>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</si>
  <si>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</si>
  <si>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</si>
  <si>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</si>
  <si>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</si>
  <si>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</si>
  <si>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</si>
  <si>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</si>
  <si>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</si>
  <si>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</si>
  <si>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</si>
  <si>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</si>
  <si>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</si>
  <si>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</si>
  <si>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</si>
  <si>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</si>
  <si>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</si>
  <si>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</si>
  <si>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</si>
  <si>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</si>
  <si>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</si>
  <si>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</si>
  <si>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</si>
  <si>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</si>
  <si>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</si>
  <si>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</si>
  <si>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</si>
  <si>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</si>
  <si>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</si>
  <si>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</si>
  <si>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</si>
  <si>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</si>
  <si>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</si>
  <si>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</si>
  <si>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</si>
  <si>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</si>
  <si>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</si>
  <si>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</si>
  <si>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</si>
  <si>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</si>
  <si>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</si>
  <si>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</si>
  <si>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</si>
  <si>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</si>
  <si>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</si>
  <si>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</si>
  <si>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</si>
  <si>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</si>
  <si>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</si>
  <si>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</si>
  <si>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</si>
  <si>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</si>
  <si>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</si>
  <si>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</si>
  <si>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</si>
  <si>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</si>
  <si>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</si>
  <si>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</si>
  <si>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</si>
  <si>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</si>
  <si>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</si>
  <si>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</si>
  <si>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</si>
  <si>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</si>
  <si>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</si>
  <si>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</si>
  <si>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</si>
  <si>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</si>
  <si>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</si>
  <si>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</si>
  <si>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</si>
  <si>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</si>
  <si>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</si>
  <si>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</si>
  <si>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</si>
  <si>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</si>
  <si>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</si>
  <si>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</si>
  <si>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</si>
  <si>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</si>
  <si>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</si>
  <si>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</si>
  <si>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</si>
  <si>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</si>
  <si>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</si>
  <si>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</si>
  <si>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</si>
  <si>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</si>
  <si>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</si>
  <si>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</si>
  <si>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</si>
  <si>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</si>
  <si>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</si>
  <si>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</si>
  <si>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</si>
  <si>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</si>
  <si>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</si>
  <si>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</si>
  <si>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</si>
  <si>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</si>
  <si>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</si>
  <si>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</si>
  <si>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</si>
  <si>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</si>
  <si>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</si>
  <si>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</si>
  <si>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</si>
  <si>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</si>
  <si>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</si>
  <si>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</si>
  <si>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</si>
  <si>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</si>
  <si>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</si>
  <si>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</si>
  <si>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</si>
  <si>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</si>
  <si>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</si>
  <si>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</si>
  <si>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</si>
  <si>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</si>
  <si>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</si>
  <si>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</si>
  <si>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</si>
  <si>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</si>
  <si>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</si>
  <si>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</si>
  <si>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</si>
  <si>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</si>
  <si>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</si>
  <si>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</si>
  <si>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</si>
  <si>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</si>
  <si>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</si>
  <si>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</si>
  <si>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</si>
  <si>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</si>
  <si>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</si>
  <si>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</si>
  <si>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</si>
  <si>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</si>
  <si>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</si>
  <si>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</si>
  <si>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</si>
  <si>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</si>
  <si>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</si>
  <si>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</si>
  <si>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</si>
  <si>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</si>
  <si>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</si>
  <si>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</si>
  <si>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</si>
  <si>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</si>
  <si>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</si>
  <si>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</si>
  <si>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</si>
  <si>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</si>
  <si>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</si>
  <si>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</si>
  <si>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</si>
  <si>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</si>
  <si>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</si>
  <si>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</si>
  <si>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</si>
  <si>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</si>
  <si>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</si>
  <si>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</si>
  <si>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</si>
  <si>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</si>
  <si>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</si>
  <si>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</si>
  <si>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</si>
  <si>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</si>
  <si>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</si>
  <si>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</si>
  <si>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</si>
  <si>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</si>
  <si>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</si>
  <si>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</si>
  <si>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</si>
  <si>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</si>
  <si>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</si>
  <si>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</si>
  <si>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</si>
  <si>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</si>
  <si>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</si>
  <si>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</si>
  <si>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</si>
  <si>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</si>
  <si>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</si>
  <si>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</si>
  <si>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</si>
  <si>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</si>
  <si>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</si>
  <si>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</si>
  <si>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</si>
  <si>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</si>
  <si>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</si>
  <si>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</si>
  <si>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</si>
  <si>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</si>
  <si>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</si>
  <si>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</si>
  <si>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</si>
  <si>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</si>
  <si>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</si>
  <si>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</si>
  <si>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</si>
  <si>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</si>
  <si>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</si>
  <si>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</si>
  <si>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</si>
  <si>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</si>
  <si>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</si>
  <si>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</si>
  <si>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</si>
  <si>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</si>
  <si>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</si>
  <si>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</si>
  <si>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</si>
  <si>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</si>
  <si>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</si>
  <si>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</si>
  <si>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</si>
  <si>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</si>
  <si>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</si>
  <si>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</si>
  <si>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</si>
  <si>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</si>
  <si>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</si>
  <si>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</si>
  <si>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</si>
  <si>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</si>
  <si>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</si>
  <si>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</si>
  <si>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</si>
  <si>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</si>
  <si>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</si>
  <si>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</si>
  <si>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</si>
  <si>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</si>
  <si>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</si>
  <si>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</si>
  <si>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</si>
  <si>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</si>
  <si>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</si>
  <si>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</si>
  <si>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</si>
  <si>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</si>
  <si>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</si>
  <si>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</si>
  <si>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</si>
  <si>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</si>
  <si>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</si>
  <si>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</si>
  <si>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</si>
  <si>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</si>
  <si>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</si>
  <si>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</si>
  <si>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</si>
  <si>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</si>
  <si>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</si>
  <si>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</si>
  <si>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</si>
  <si>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</si>
  <si>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</si>
  <si>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</si>
  <si>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</si>
  <si>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</si>
  <si>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</si>
  <si>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</si>
  <si>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</si>
  <si>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</si>
  <si>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</si>
  <si>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</si>
  <si>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</si>
  <si>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</si>
  <si>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</si>
  <si>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</si>
  <si>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</si>
  <si>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</si>
  <si>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</si>
  <si>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</si>
  <si>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</si>
  <si>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</si>
  <si>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</si>
  <si>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</si>
  <si>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</si>
  <si>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</si>
  <si>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</si>
  <si>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</si>
  <si>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</si>
  <si>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</si>
  <si>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</si>
  <si>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</si>
  <si>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</si>
  <si>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</si>
  <si>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</si>
  <si>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</si>
  <si>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</si>
  <si>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</si>
  <si>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</si>
  <si>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</si>
  <si>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</si>
  <si>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</si>
  <si>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</si>
  <si>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</si>
  <si>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</si>
  <si>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</si>
  <si>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</si>
  <si>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</si>
  <si>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</si>
  <si>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</si>
  <si>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</si>
  <si>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</si>
  <si>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</si>
  <si>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</si>
  <si>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</si>
  <si>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</si>
  <si>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</si>
  <si>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</si>
  <si>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</si>
  <si>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</si>
  <si>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</si>
  <si>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</si>
  <si>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</si>
  <si>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</si>
  <si>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</si>
  <si>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</si>
  <si>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</si>
  <si>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</si>
  <si>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</si>
  <si>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</si>
  <si>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</si>
  <si>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</si>
  <si>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</si>
  <si>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</si>
  <si>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</si>
  <si>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</si>
  <si>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</si>
  <si>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</si>
  <si>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</si>
  <si>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</si>
  <si>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</si>
  <si>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</si>
  <si>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</si>
  <si>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</si>
  <si>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</si>
  <si>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</si>
  <si>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</si>
  <si>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</si>
  <si>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</si>
  <si>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</si>
  <si>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</si>
  <si>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</si>
  <si>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</si>
  <si>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</si>
  <si>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</si>
  <si>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</si>
  <si>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</si>
  <si>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</si>
  <si>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</si>
  <si>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</si>
  <si>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</si>
  <si>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</si>
  <si>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</si>
  <si>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</si>
  <si>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</si>
  <si>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</si>
  <si>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</si>
  <si>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</si>
  <si>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</si>
  <si>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</si>
  <si>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</si>
  <si>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</si>
  <si>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</si>
  <si>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</si>
  <si>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</si>
  <si>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</si>
  <si>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</si>
  <si>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</si>
  <si>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</si>
  <si>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</si>
  <si>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</si>
  <si>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</si>
  <si>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</si>
  <si>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</si>
  <si>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</si>
  <si>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</si>
  <si>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</si>
  <si>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</si>
  <si>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</si>
  <si>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</si>
  <si>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</si>
  <si>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</si>
  <si>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</si>
  <si>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</si>
  <si>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</si>
  <si>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</si>
  <si>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</si>
  <si>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</si>
  <si>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</si>
  <si>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</si>
  <si>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</si>
  <si>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</si>
  <si>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</si>
  <si>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</si>
  <si>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</si>
  <si>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</si>
  <si>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</si>
  <si>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</si>
  <si>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</si>
  <si>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</si>
  <si>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</si>
  <si>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</si>
  <si>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</si>
  <si>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</si>
  <si>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</si>
  <si>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</si>
  <si>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</si>
  <si>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</si>
  <si>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</si>
  <si>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</si>
  <si>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</si>
  <si>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</si>
  <si>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</si>
  <si>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</si>
  <si>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</si>
  <si>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</si>
  <si>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</si>
  <si>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</si>
  <si>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</si>
  <si>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</si>
  <si>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</si>
  <si>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</si>
  <si>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</si>
  <si>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</si>
  <si>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</si>
  <si>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</si>
  <si>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</si>
  <si>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</si>
  <si>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</si>
  <si>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</si>
  <si>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</si>
  <si>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</si>
  <si>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</si>
  <si>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</si>
  <si>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</si>
  <si>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</si>
  <si>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</si>
  <si>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</si>
  <si>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</si>
  <si>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</si>
  <si>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</si>
  <si>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</si>
  <si>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</si>
  <si>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</si>
  <si>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</si>
  <si>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</si>
  <si>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</si>
  <si>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</si>
  <si>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</si>
  <si>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</si>
  <si>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</si>
  <si>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</si>
  <si>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</si>
  <si>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</si>
  <si>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</si>
  <si>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</si>
  <si>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</si>
  <si>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</si>
  <si>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</si>
  <si>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</si>
  <si>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</si>
  <si>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</si>
  <si>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</si>
  <si>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</si>
  <si>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</si>
  <si>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</si>
  <si>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</si>
  <si>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</si>
  <si>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</si>
  <si>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</si>
  <si>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</si>
  <si>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</si>
  <si>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</si>
  <si>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</si>
  <si>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</si>
  <si>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</si>
  <si>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</si>
  <si>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</si>
  <si>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</si>
  <si>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</si>
  <si>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</si>
  <si>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</si>
  <si>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</si>
  <si>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</si>
  <si>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</si>
  <si>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</si>
  <si>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</si>
  <si>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</si>
  <si>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</si>
  <si>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</si>
  <si>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</si>
  <si>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</si>
  <si>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</si>
  <si>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</si>
  <si>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</si>
  <si>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</si>
  <si>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</si>
  <si>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</si>
  <si>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</si>
  <si>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</si>
  <si>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</si>
  <si>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</si>
  <si>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</si>
  <si>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</si>
  <si>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</si>
  <si>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</si>
  <si>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</si>
  <si>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</si>
  <si>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</si>
  <si>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</si>
  <si>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</si>
  <si>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</si>
  <si>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</si>
  <si>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</si>
  <si>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</si>
  <si>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</si>
  <si>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</si>
  <si>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</si>
  <si>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</si>
  <si>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</si>
  <si>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</si>
  <si>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</si>
  <si>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</si>
  <si>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</si>
  <si>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</si>
  <si>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</si>
  <si>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</si>
  <si>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</si>
  <si>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</si>
  <si>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</si>
  <si>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</si>
  <si>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</si>
  <si>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</si>
  <si>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</si>
  <si>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</si>
  <si>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</si>
  <si>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</si>
  <si>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</si>
  <si>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</si>
  <si>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</si>
  <si>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</si>
  <si>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</si>
  <si>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</si>
  <si>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</si>
  <si>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</si>
  <si>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</si>
  <si>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</si>
  <si>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</si>
  <si>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</si>
  <si>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</si>
  <si>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</si>
  <si>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</si>
  <si>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</si>
  <si>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</si>
  <si>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</si>
  <si>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</si>
  <si>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</si>
  <si>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</si>
  <si>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</si>
  <si>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</si>
  <si>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</si>
  <si>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</si>
  <si>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</si>
  <si>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</si>
  <si>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</si>
  <si>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</si>
  <si>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</si>
  <si>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</si>
  <si>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</si>
  <si>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</si>
  <si>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</si>
  <si>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</si>
  <si>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</si>
  <si>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</si>
  <si>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</si>
  <si>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</si>
  <si>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</si>
  <si>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</si>
  <si>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</si>
  <si>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</si>
  <si>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</si>
  <si>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</si>
  <si>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</si>
  <si>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</si>
  <si>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</si>
  <si>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</si>
  <si>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</si>
  <si>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</si>
  <si>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</si>
  <si>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</si>
  <si>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</si>
  <si>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</si>
  <si>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</si>
  <si>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</si>
  <si>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</si>
  <si>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</si>
  <si>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</si>
  <si>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</si>
  <si>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</si>
  <si>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</si>
  <si>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</si>
  <si>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</si>
  <si>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</si>
  <si>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</si>
  <si>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</si>
  <si>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</si>
  <si>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</si>
  <si>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</si>
  <si>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</si>
  <si>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</si>
  <si>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</si>
  <si>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</si>
  <si>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</si>
  <si>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</si>
  <si>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</si>
  <si>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</si>
  <si>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</si>
  <si>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</si>
  <si>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</si>
  <si>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</si>
  <si>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</si>
  <si>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</si>
  <si>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</si>
  <si>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</si>
  <si>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</si>
  <si>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</si>
  <si>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</si>
  <si>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</si>
  <si>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</si>
  <si>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</si>
  <si>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</si>
  <si>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</si>
  <si>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</si>
  <si>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</si>
  <si>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</si>
  <si>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</si>
  <si>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</si>
  <si>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</si>
  <si>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</si>
  <si>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</si>
  <si>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</si>
  <si>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</si>
  <si>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</si>
  <si>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</si>
  <si>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</si>
  <si>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</si>
  <si>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</si>
  <si>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</si>
  <si>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</si>
  <si>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</si>
  <si>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</si>
  <si>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</si>
  <si>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</si>
  <si>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</si>
  <si>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</si>
  <si>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</si>
  <si>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</si>
  <si>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</si>
  <si>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</si>
  <si>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</si>
  <si>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</si>
  <si>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</si>
  <si>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</si>
  <si>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</si>
  <si>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</si>
  <si>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</si>
  <si>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</si>
  <si>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</si>
  <si>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</si>
  <si>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</si>
  <si>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</si>
  <si>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</si>
  <si>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</si>
  <si>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</si>
  <si>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</si>
  <si>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</si>
  <si>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</si>
  <si>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</si>
  <si>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</si>
  <si>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</si>
  <si>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</si>
  <si>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</si>
  <si>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</si>
  <si>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</si>
  <si>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</si>
  <si>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</si>
  <si>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</si>
  <si>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</si>
  <si>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</si>
  <si>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</si>
  <si>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</si>
  <si>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</si>
  <si>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</si>
  <si>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</si>
  <si>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</si>
  <si>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</si>
  <si>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</si>
  <si>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</si>
  <si>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</si>
  <si>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</si>
  <si>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</si>
  <si>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</si>
  <si>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</si>
  <si>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</si>
  <si>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</si>
  <si>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</si>
  <si>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</si>
  <si>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</si>
  <si>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</si>
  <si>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</si>
  <si>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</si>
  <si>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</si>
  <si>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</si>
  <si>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</si>
  <si>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</si>
  <si>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</si>
  <si>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</si>
  <si>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</si>
  <si>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</si>
  <si>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</si>
  <si>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</si>
  <si>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</si>
  <si>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</si>
  <si>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</si>
  <si>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</si>
  <si>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</si>
  <si>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</si>
  <si>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</si>
  <si>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</si>
  <si>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</si>
  <si>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</si>
  <si>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</si>
  <si>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</si>
  <si>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</si>
  <si>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</si>
  <si>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</si>
  <si>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</si>
  <si>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</si>
  <si>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</si>
  <si>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</si>
  <si>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</si>
  <si>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</si>
  <si>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</si>
  <si>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</si>
  <si>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</si>
  <si>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</si>
  <si>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</si>
  <si>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</si>
  <si>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</si>
  <si>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</si>
  <si>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</si>
  <si>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</si>
  <si>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</si>
  <si>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</si>
  <si>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</si>
  <si>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</si>
  <si>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</si>
  <si>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</si>
  <si>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</si>
  <si>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</si>
  <si>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</si>
  <si>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</si>
  <si>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</si>
  <si>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</si>
  <si>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</si>
  <si>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</si>
  <si>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</si>
  <si>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</si>
  <si>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</si>
  <si>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</si>
  <si>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</si>
  <si>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</si>
  <si>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</si>
  <si>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</si>
  <si>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</si>
  <si>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</si>
  <si>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</si>
  <si>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</si>
  <si>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</si>
  <si>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</si>
  <si>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</si>
  <si>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</si>
  <si>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</si>
  <si>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</si>
  <si>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</si>
  <si>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</si>
  <si>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</si>
  <si>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</si>
  <si>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</si>
  <si>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</si>
  <si>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</si>
  <si>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</si>
  <si>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</si>
  <si>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</si>
  <si>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</si>
  <si>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</si>
  <si>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</si>
  <si>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</si>
  <si>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</si>
  <si>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</si>
  <si>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</si>
  <si>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</si>
  <si>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</si>
  <si>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</si>
  <si>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</si>
  <si>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</si>
  <si>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</si>
  <si>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</si>
  <si>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</si>
  <si>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</si>
  <si>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</si>
  <si>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</si>
  <si>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</si>
  <si>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</si>
  <si>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</si>
  <si>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</si>
  <si>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</si>
  <si>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</si>
  <si>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</si>
  <si>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</si>
  <si>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</si>
  <si>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</si>
  <si>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</si>
  <si>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</si>
  <si>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</si>
  <si>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</si>
  <si>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</si>
  <si>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</si>
  <si>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</si>
  <si>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</si>
  <si>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</si>
  <si>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</si>
  <si>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</si>
  <si>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</si>
  <si>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</si>
  <si>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</si>
  <si>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</si>
  <si>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</si>
  <si>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</si>
  <si>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</si>
  <si>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</si>
  <si>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</si>
  <si>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</si>
  <si>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</si>
  <si>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</si>
  <si>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</si>
  <si>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</si>
  <si>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</si>
  <si>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</si>
  <si>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</si>
  <si>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</si>
  <si>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</si>
  <si>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</si>
  <si>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</si>
  <si>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</si>
  <si>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</si>
  <si>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</si>
  <si>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</si>
  <si>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</si>
  <si>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</si>
  <si>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</si>
  <si>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</si>
  <si>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</si>
  <si>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</si>
  <si>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</si>
  <si>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</si>
  <si>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</si>
  <si>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</si>
  <si>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</si>
  <si>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</si>
  <si>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</si>
  <si>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</si>
  <si>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</si>
  <si>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</si>
  <si>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</si>
  <si>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</si>
  <si>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</si>
  <si>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</si>
  <si>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</si>
  <si>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</si>
  <si>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</si>
  <si>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</si>
  <si>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</si>
  <si>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</si>
  <si>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</si>
  <si>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</si>
  <si>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</si>
  <si>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</si>
  <si>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</si>
  <si>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</si>
  <si>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</si>
  <si>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</si>
  <si>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</si>
  <si>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</si>
  <si>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</si>
  <si>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</si>
  <si>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</si>
  <si>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</si>
  <si>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</si>
  <si>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</si>
  <si>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</si>
  <si>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</si>
  <si>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</si>
  <si>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</si>
  <si>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</si>
  <si>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</si>
  <si>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</si>
  <si>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</si>
  <si>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</si>
  <si>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</si>
  <si>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</si>
  <si>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</si>
  <si>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</si>
  <si>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</si>
  <si>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</si>
  <si>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</si>
  <si>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</si>
  <si>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</si>
  <si>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</si>
  <si>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</si>
  <si>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</si>
  <si>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</si>
  <si>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</si>
  <si>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</si>
  <si>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</si>
  <si>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</si>
  <si>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</si>
  <si>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</si>
  <si>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</si>
  <si>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</si>
  <si>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</si>
  <si>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</si>
  <si>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</si>
  <si>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</si>
  <si>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</si>
  <si>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</si>
  <si>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</si>
  <si>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</si>
  <si>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</si>
  <si>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</si>
  <si>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</si>
  <si>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</si>
  <si>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</si>
  <si>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</si>
  <si>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</si>
  <si>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</si>
  <si>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</si>
  <si>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</si>
  <si>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</si>
  <si>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</si>
  <si>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</si>
  <si>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</si>
  <si>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</si>
  <si>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</si>
  <si>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</si>
  <si>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</si>
  <si>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</si>
  <si>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</si>
  <si>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</si>
  <si>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</si>
  <si>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</si>
  <si>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</si>
  <si>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</si>
  <si>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</si>
  <si>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</si>
  <si>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</si>
  <si>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</si>
  <si>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</si>
  <si>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</si>
  <si>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</si>
  <si>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</si>
  <si>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</si>
  <si>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</si>
  <si>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</si>
  <si>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</si>
  <si>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</si>
  <si>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</si>
  <si>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</si>
  <si>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</si>
  <si>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</si>
  <si>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</si>
  <si>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</si>
  <si>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</si>
  <si>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</si>
  <si>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</si>
  <si>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</si>
  <si>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</si>
  <si>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</si>
  <si>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</si>
  <si>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</si>
  <si>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</si>
  <si>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</si>
  <si>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</si>
  <si>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</si>
  <si>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</si>
  <si>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</si>
  <si>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</si>
  <si>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</si>
  <si>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</si>
  <si>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</si>
  <si>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</si>
  <si>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</si>
  <si>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</si>
  <si>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</si>
  <si>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</si>
  <si>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</si>
  <si>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</si>
  <si>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</si>
  <si>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</si>
  <si>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</si>
  <si>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</si>
  <si>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</si>
  <si>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</si>
  <si>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</si>
  <si>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</si>
  <si>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</si>
  <si>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</si>
  <si>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</si>
  <si>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</si>
  <si>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</si>
  <si>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</si>
  <si>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</si>
  <si>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</si>
  <si>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</si>
  <si>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</si>
  <si>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</si>
  <si>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</si>
  <si>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</si>
  <si>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</si>
  <si>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</si>
  <si>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</si>
  <si>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</si>
  <si>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</si>
  <si>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</si>
  <si>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</si>
  <si>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</si>
  <si>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</si>
  <si>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</si>
  <si>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</si>
  <si>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</si>
  <si>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</si>
  <si>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</si>
  <si>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</si>
  <si>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</si>
  <si>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</si>
  <si>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</si>
  <si>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</si>
  <si>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</si>
  <si>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</si>
  <si>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</si>
  <si>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</si>
  <si>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</si>
  <si>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</si>
  <si>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</si>
  <si>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</si>
  <si>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</si>
  <si>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</si>
  <si>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</si>
  <si>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</si>
  <si>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</si>
  <si>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</si>
  <si>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</si>
  <si>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</si>
  <si>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</si>
  <si>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</si>
  <si>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</si>
  <si>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</si>
  <si>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</si>
  <si>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</si>
  <si>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</si>
  <si>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</si>
  <si>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</si>
  <si>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</si>
  <si>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</si>
  <si>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</si>
  <si>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</si>
  <si>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</si>
  <si>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</si>
  <si>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</si>
  <si>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</si>
  <si>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</si>
  <si>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</si>
  <si>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</si>
  <si>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</si>
  <si>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</si>
  <si>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</si>
  <si>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</si>
  <si>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</si>
  <si>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</si>
  <si>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</si>
  <si>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</si>
  <si>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</si>
  <si>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</si>
  <si>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</si>
  <si>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</si>
  <si>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</si>
  <si>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</si>
  <si>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</si>
  <si>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</si>
  <si>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</si>
  <si>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</si>
  <si>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</si>
  <si>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</si>
  <si>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</si>
  <si>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</si>
  <si>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</si>
  <si>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</si>
  <si>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</si>
  <si>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</si>
  <si>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</si>
  <si>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</si>
  <si>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</si>
  <si>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</si>
  <si>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</si>
  <si>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</si>
  <si>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</si>
  <si>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</si>
  <si>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</si>
  <si>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</si>
  <si>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</si>
  <si>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</si>
  <si>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</si>
  <si>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</si>
  <si>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</si>
  <si>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</si>
  <si>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</si>
  <si>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</si>
  <si>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</si>
  <si>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</si>
  <si>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</si>
  <si>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</si>
  <si>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</si>
  <si>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</si>
  <si>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</si>
  <si>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</si>
  <si>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</si>
  <si>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</si>
  <si>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</si>
  <si>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</si>
  <si>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</si>
  <si>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</si>
  <si>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</si>
  <si>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</si>
  <si>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</si>
  <si>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</si>
  <si>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</si>
  <si>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</si>
  <si>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</si>
  <si>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</si>
  <si>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</si>
  <si>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</si>
  <si>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</si>
  <si>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</si>
  <si>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</si>
  <si>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</si>
  <si>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</si>
  <si>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</si>
  <si>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</si>
  <si>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</si>
  <si>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</si>
  <si>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</si>
  <si>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</si>
  <si>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</si>
  <si>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</si>
  <si>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</si>
  <si>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</si>
  <si>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</si>
  <si>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</si>
  <si>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</si>
  <si>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</si>
  <si>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</si>
  <si>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</si>
  <si>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</si>
  <si>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</si>
  <si>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</si>
  <si>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</si>
  <si>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</si>
  <si>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</si>
  <si>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</si>
  <si>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</si>
  <si>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</si>
  <si>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</si>
  <si>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</si>
  <si>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</si>
  <si>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</si>
  <si>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</si>
  <si>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</si>
  <si>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</si>
  <si>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</si>
  <si>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</si>
  <si>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</si>
  <si>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</si>
  <si>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</si>
  <si>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</si>
  <si>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</si>
  <si>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</si>
  <si>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</si>
  <si>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</si>
  <si>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</si>
  <si>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</si>
  <si>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</si>
  <si>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</si>
  <si>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</si>
  <si>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</si>
  <si>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</si>
  <si>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</si>
  <si>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</si>
  <si>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</si>
  <si>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</si>
  <si>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</si>
  <si>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</si>
  <si>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</si>
  <si>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</si>
  <si>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</si>
  <si>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</si>
  <si>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</si>
  <si>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</si>
  <si>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</si>
  <si>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</si>
  <si>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</si>
  <si>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</si>
  <si>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</si>
  <si>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</si>
  <si>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</si>
  <si>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</si>
  <si>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</si>
  <si>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</si>
  <si>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</si>
  <si>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</si>
  <si>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</si>
  <si>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</si>
  <si>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</si>
  <si>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</si>
  <si>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</si>
  <si>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</si>
  <si>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</si>
  <si>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</si>
  <si>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</si>
  <si>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</si>
  <si>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</si>
  <si>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</si>
  <si>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</si>
  <si>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</si>
  <si>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</si>
  <si>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</si>
  <si>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</si>
  <si>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</si>
  <si>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</si>
  <si>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</si>
  <si>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</si>
  <si>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</si>
  <si>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</si>
  <si>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</si>
  <si>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</si>
  <si>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</si>
  <si>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</si>
  <si>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</si>
  <si>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</si>
  <si>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</si>
  <si>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</si>
  <si>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</si>
  <si>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</si>
  <si>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</si>
  <si>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</si>
  <si>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</si>
  <si>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</si>
  <si>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</si>
  <si>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</si>
  <si>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</si>
  <si>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</si>
  <si>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</si>
  <si>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</si>
  <si>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</si>
  <si>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</si>
  <si>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</si>
  <si>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</si>
  <si>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</si>
  <si>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</si>
  <si>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</si>
  <si>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</si>
  <si>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</si>
  <si>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</si>
  <si>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</si>
  <si>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</si>
  <si>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</si>
  <si>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</si>
  <si>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</si>
  <si>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</si>
  <si>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</si>
  <si>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</si>
  <si>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</si>
  <si>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</si>
  <si>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</si>
  <si>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</si>
  <si>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</si>
  <si>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</si>
  <si>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</si>
  <si>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</si>
  <si>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</si>
  <si>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</si>
  <si>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</si>
  <si>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</si>
  <si>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</si>
  <si>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</si>
  <si>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</si>
  <si>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</si>
  <si>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</si>
  <si>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</si>
  <si>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</si>
  <si>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</si>
  <si>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</si>
  <si>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</si>
  <si>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</si>
  <si>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</si>
  <si>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</si>
  <si>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</si>
  <si>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</si>
  <si>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</si>
  <si>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</si>
  <si>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</si>
  <si>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</si>
  <si>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</si>
  <si>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</si>
  <si>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</si>
  <si>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</si>
  <si>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</si>
  <si>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</si>
  <si>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</si>
  <si>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</si>
  <si>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</si>
  <si>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</si>
  <si>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</si>
  <si>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</si>
  <si>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</si>
  <si>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</si>
  <si>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</si>
  <si>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</si>
  <si>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</si>
  <si>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</si>
  <si>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</si>
  <si>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</si>
  <si>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</si>
  <si>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</si>
  <si>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</si>
  <si>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</si>
  <si>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</si>
  <si>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</si>
  <si>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</si>
  <si>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</si>
  <si>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</si>
  <si>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</si>
  <si>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</si>
  <si>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</si>
  <si>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</si>
  <si>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</si>
  <si>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</si>
  <si>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</si>
  <si>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</si>
  <si>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</si>
  <si>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</si>
  <si>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</si>
  <si>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</si>
  <si>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</si>
  <si>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</si>
  <si>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</si>
  <si>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</si>
  <si>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</si>
  <si>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</si>
  <si>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</si>
  <si>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</si>
  <si>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</si>
  <si>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</si>
  <si>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</si>
  <si>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</si>
  <si>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</si>
  <si>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</si>
  <si>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</si>
  <si>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</si>
  <si>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</si>
  <si>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</si>
  <si>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</si>
  <si>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</si>
  <si>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</si>
  <si>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</si>
  <si>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</si>
  <si>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</si>
  <si>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</si>
  <si>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</si>
  <si>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</si>
  <si>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</si>
  <si>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</si>
  <si>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</si>
  <si>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</si>
  <si>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</si>
  <si>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</si>
  <si>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</si>
  <si>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</si>
  <si>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</si>
  <si>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</si>
  <si>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</si>
  <si>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</si>
  <si>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</si>
  <si>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</si>
  <si>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</si>
  <si>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</si>
  <si>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</si>
  <si>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</si>
  <si>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</si>
  <si>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</si>
  <si>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</si>
  <si>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</si>
  <si>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</si>
  <si>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</si>
  <si>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</si>
  <si>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</si>
  <si>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</si>
  <si>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</si>
  <si>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</si>
  <si>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</si>
  <si>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</si>
  <si>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</si>
  <si>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</si>
  <si>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</si>
  <si>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</si>
  <si>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</si>
  <si>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</si>
  <si>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</si>
  <si>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</si>
  <si>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</si>
  <si>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</si>
  <si>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</si>
  <si>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</si>
  <si>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</si>
  <si>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</si>
  <si>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</si>
  <si>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</si>
  <si>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</si>
  <si>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</si>
  <si>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</si>
  <si>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</si>
  <si>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</si>
  <si>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</si>
  <si>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</si>
  <si>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</si>
  <si>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</si>
  <si>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</si>
  <si>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</si>
  <si>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</si>
  <si>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</si>
  <si>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</si>
  <si>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</si>
  <si>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</si>
  <si>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</si>
  <si>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</si>
  <si>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</si>
  <si>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</si>
  <si>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</si>
  <si>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</si>
  <si>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</si>
  <si>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</si>
  <si>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</si>
  <si>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</si>
  <si>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</si>
  <si>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</si>
  <si>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</si>
  <si>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</si>
  <si>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</si>
  <si>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</si>
  <si>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</si>
  <si>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</si>
  <si>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</si>
  <si>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</si>
  <si>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</si>
  <si>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</si>
  <si>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</si>
  <si>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</si>
  <si>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</si>
  <si>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</si>
  <si>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</si>
  <si>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</si>
  <si>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</si>
  <si>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</si>
  <si>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</si>
  <si>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</si>
  <si>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</si>
  <si>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</si>
  <si>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</si>
  <si>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</si>
  <si>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</si>
  <si>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</si>
  <si>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</si>
  <si>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</si>
  <si>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</si>
  <si>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</si>
  <si>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</si>
  <si>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</si>
  <si>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</si>
  <si>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</si>
  <si>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</si>
  <si>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</si>
  <si>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</si>
  <si>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</si>
  <si>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</si>
  <si>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</si>
  <si>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</si>
  <si>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</si>
  <si>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</si>
  <si>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</si>
  <si>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</si>
  <si>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</si>
  <si>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</si>
  <si>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</si>
  <si>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</si>
  <si>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</si>
  <si>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</si>
  <si>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</si>
  <si>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</si>
  <si>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</si>
  <si>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</si>
  <si>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</si>
  <si>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</si>
  <si>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</si>
  <si>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</si>
  <si>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</si>
  <si>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</si>
  <si>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</si>
  <si>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</si>
  <si>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</si>
  <si>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</si>
  <si>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</si>
  <si>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</si>
  <si>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</si>
  <si>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</si>
  <si>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</si>
  <si>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</si>
  <si>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</si>
  <si>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</si>
  <si>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</si>
  <si>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</si>
  <si>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</si>
  <si>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</si>
  <si>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</si>
  <si>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</si>
  <si>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</si>
  <si>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</si>
  <si>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</si>
  <si>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</si>
  <si>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</si>
  <si>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</si>
  <si>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</si>
  <si>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</si>
  <si>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</si>
  <si>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</si>
  <si>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</si>
  <si>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</si>
  <si>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</si>
  <si>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</si>
  <si>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</si>
  <si>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</si>
  <si>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</si>
  <si>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</si>
  <si>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</si>
  <si>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</si>
  <si>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</si>
  <si>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</si>
  <si>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</si>
  <si>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</si>
  <si>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</si>
  <si>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</si>
  <si>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</si>
  <si>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</si>
  <si>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</si>
  <si>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</si>
  <si>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</si>
  <si>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</si>
  <si>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</si>
  <si>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</si>
  <si>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</si>
  <si>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</si>
  <si>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</si>
  <si>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</si>
  <si>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</si>
  <si>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</si>
  <si>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</si>
  <si>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</si>
  <si>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</si>
  <si>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</si>
  <si>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</si>
  <si>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</si>
  <si>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</si>
  <si>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</si>
  <si>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</si>
  <si>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</si>
  <si>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</si>
  <si>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</si>
  <si>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</si>
  <si>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</si>
  <si>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</si>
  <si>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</si>
  <si>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</si>
  <si>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</si>
  <si>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</si>
  <si>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</si>
  <si>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</si>
  <si>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</si>
  <si>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</si>
  <si>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</si>
  <si>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</si>
  <si>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</si>
  <si>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</si>
  <si>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</si>
  <si>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</si>
  <si>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</si>
  <si>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</si>
  <si>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</si>
  <si>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</si>
  <si>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</si>
  <si>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</si>
  <si>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</si>
  <si>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</si>
  <si>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</si>
  <si>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</si>
  <si>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</si>
  <si>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</si>
  <si>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</si>
  <si>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</si>
  <si>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</si>
  <si>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</si>
  <si>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</si>
  <si>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</si>
  <si>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</si>
  <si>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</si>
  <si>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</si>
  <si>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</si>
  <si>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</si>
  <si>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</si>
  <si>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</si>
  <si>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</si>
  <si>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</si>
  <si>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</si>
  <si>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</si>
  <si>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</si>
  <si>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</si>
  <si>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</si>
  <si>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</si>
  <si>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</si>
  <si>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</si>
  <si>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</si>
  <si>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</si>
  <si>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</si>
  <si>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</si>
  <si>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</si>
  <si>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</si>
  <si>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</si>
  <si>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</si>
  <si>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</si>
  <si>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</si>
  <si>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</si>
  <si>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</si>
  <si>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</si>
  <si>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</si>
  <si>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</si>
  <si>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</si>
  <si>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</si>
  <si>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</si>
  <si>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</si>
  <si>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</si>
  <si>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</si>
  <si>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</si>
  <si>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</si>
  <si>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</si>
  <si>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</si>
  <si>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</si>
  <si>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</si>
  <si>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</si>
  <si>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</si>
  <si>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</si>
  <si>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</si>
  <si>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</si>
  <si>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</si>
  <si>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</si>
  <si>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</si>
  <si>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</si>
  <si>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</si>
  <si>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</si>
  <si>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</si>
  <si>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</si>
  <si>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</si>
  <si>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</si>
  <si>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</si>
  <si>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</si>
  <si>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</si>
  <si>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</si>
  <si>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</si>
  <si>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</si>
  <si>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</si>
  <si>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</si>
  <si>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</si>
  <si>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</si>
  <si>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</si>
  <si>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</si>
  <si>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</si>
  <si>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</si>
  <si>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</si>
  <si>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</si>
  <si>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</si>
  <si>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</si>
  <si>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</si>
  <si>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</si>
  <si>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</si>
  <si>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</si>
  <si>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</si>
  <si>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</si>
  <si>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</si>
  <si>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</si>
  <si>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</si>
  <si>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</si>
  <si>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</si>
  <si>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</si>
  <si>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</si>
  <si>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</si>
  <si>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</si>
  <si>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</si>
  <si>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</si>
  <si>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</si>
  <si>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</si>
  <si>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</si>
  <si>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</si>
  <si>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</si>
  <si>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</si>
  <si>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</si>
  <si>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</si>
  <si>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</si>
  <si>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</si>
  <si>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</si>
  <si>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</si>
  <si>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</si>
  <si>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</si>
  <si>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</si>
  <si>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</si>
  <si>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</si>
  <si>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</si>
  <si>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</si>
  <si>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</si>
  <si>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</si>
  <si>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</si>
  <si>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</si>
  <si>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</si>
  <si>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</si>
  <si>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</si>
  <si>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</si>
  <si>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</si>
  <si>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</si>
  <si>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</si>
  <si>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</si>
  <si>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</si>
  <si>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</si>
  <si>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</si>
  <si>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</si>
  <si>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</si>
  <si>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</si>
  <si>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</si>
  <si>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</si>
  <si>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</si>
  <si>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</si>
  <si>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</si>
  <si>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</si>
  <si>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</si>
  <si>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</si>
  <si>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</si>
  <si>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</si>
  <si>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</si>
  <si>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</si>
  <si>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</si>
  <si>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</si>
  <si>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</si>
  <si>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</si>
  <si>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</si>
  <si>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</si>
  <si>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</si>
  <si>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</si>
  <si>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</si>
  <si>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</si>
  <si>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</si>
  <si>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</si>
  <si>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</si>
  <si>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</si>
  <si>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</si>
  <si>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</si>
  <si>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</si>
  <si>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</si>
  <si>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</si>
  <si>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</si>
  <si>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</si>
  <si>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</si>
  <si>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</si>
  <si>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</si>
  <si>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</si>
  <si>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</si>
  <si>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</si>
  <si>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</si>
  <si>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</si>
  <si>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</si>
  <si>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</si>
  <si>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</si>
  <si>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</si>
  <si>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</si>
  <si>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</si>
  <si>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</si>
  <si>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</si>
  <si>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</si>
  <si>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</si>
  <si>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</si>
  <si>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</si>
  <si>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</si>
  <si>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</si>
  <si>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</si>
  <si>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</si>
  <si>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</si>
  <si>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</si>
  <si>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</si>
  <si>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</si>
  <si>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</si>
  <si>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</si>
  <si>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</si>
  <si>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</si>
  <si>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</si>
  <si>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</si>
  <si>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</si>
  <si>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</si>
  <si>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</si>
  <si>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</si>
  <si>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</si>
  <si>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</si>
  <si>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</si>
  <si>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</si>
  <si>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</si>
  <si>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</si>
  <si>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</si>
  <si>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</si>
  <si>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</si>
  <si>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</si>
  <si>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</si>
  <si>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</si>
  <si>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</si>
  <si>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</si>
  <si>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</si>
  <si>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</si>
  <si>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</si>
  <si>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</si>
  <si>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</si>
  <si>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</si>
  <si>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</si>
  <si>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</si>
  <si>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</si>
  <si>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</si>
  <si>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</si>
  <si>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</si>
  <si>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</si>
  <si>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</si>
  <si>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</si>
  <si>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</si>
  <si>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</si>
  <si>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</si>
  <si>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</si>
  <si>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</si>
  <si>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</si>
  <si>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</si>
  <si>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</si>
  <si>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</si>
  <si>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</si>
  <si>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</si>
  <si>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</si>
  <si>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</si>
  <si>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</si>
  <si>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</si>
  <si>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</si>
  <si>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</si>
  <si>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</si>
  <si>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</si>
  <si>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</si>
  <si>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</si>
  <si>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</si>
  <si>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</si>
  <si>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</si>
  <si>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</si>
  <si>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</si>
  <si>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</si>
  <si>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</si>
  <si>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</si>
  <si>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</si>
  <si>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</si>
  <si>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</si>
  <si>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</si>
  <si>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</si>
  <si>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</si>
  <si>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</si>
  <si>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</si>
  <si>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</si>
  <si>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</si>
  <si>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</si>
  <si>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</si>
  <si>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</si>
  <si>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</si>
  <si>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</si>
  <si>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</si>
  <si>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</si>
  <si>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</si>
  <si>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</si>
  <si>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</si>
  <si>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</si>
  <si>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</si>
  <si>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</si>
  <si>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</si>
  <si>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</si>
  <si>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</si>
  <si>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</si>
  <si>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</si>
  <si>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</si>
  <si>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</si>
  <si>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</si>
  <si>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</si>
  <si>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</si>
  <si>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</si>
  <si>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</si>
  <si>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</si>
  <si>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</si>
  <si>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</si>
  <si>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</si>
  <si>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</si>
  <si>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</si>
  <si>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</si>
  <si>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</si>
  <si>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</si>
  <si>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</si>
  <si>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</si>
  <si>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</si>
  <si>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</si>
  <si>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</si>
  <si>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</si>
  <si>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</si>
  <si>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</si>
  <si>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</si>
  <si>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</si>
  <si>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</si>
  <si>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</si>
  <si>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</si>
  <si>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</si>
  <si>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</si>
  <si>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</si>
  <si>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</si>
  <si>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</si>
  <si>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</si>
  <si>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</si>
  <si>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</si>
  <si>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</si>
  <si>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</si>
  <si>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</si>
  <si>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</si>
  <si>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</si>
  <si>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</si>
  <si>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</si>
  <si>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</si>
  <si>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</si>
  <si>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</si>
  <si>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</si>
  <si>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</si>
  <si>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</si>
  <si>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</si>
  <si>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</si>
  <si>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</si>
  <si>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</si>
  <si>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</si>
  <si>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</si>
  <si>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</si>
  <si>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</si>
  <si>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</si>
  <si>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</si>
  <si>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</si>
  <si>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</si>
  <si>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</si>
  <si>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</si>
  <si>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</si>
  <si>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</si>
  <si>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</si>
  <si>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</si>
  <si>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</si>
  <si>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</si>
  <si>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</si>
  <si>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</si>
  <si>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</si>
  <si>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</si>
  <si>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</si>
  <si>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</si>
  <si>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</si>
  <si>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</si>
  <si>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</si>
  <si>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</si>
  <si>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</si>
  <si>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</si>
  <si>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</si>
  <si>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</si>
  <si>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</si>
  <si>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</si>
  <si>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</si>
  <si>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</si>
  <si>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</si>
  <si>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</si>
  <si>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</si>
  <si>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</si>
  <si>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</si>
  <si>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</si>
  <si>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</si>
  <si>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</si>
  <si>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</si>
  <si>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</si>
  <si>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</si>
  <si>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</si>
  <si>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</si>
  <si>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</si>
  <si>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</si>
  <si>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</si>
  <si>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</si>
  <si>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</si>
  <si>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</si>
  <si>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</si>
  <si>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</si>
  <si>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</si>
  <si>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</si>
  <si>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</si>
  <si>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</si>
  <si>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</si>
  <si>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</si>
  <si>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</si>
  <si>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</si>
  <si>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</si>
  <si>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</si>
  <si>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</si>
  <si>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</si>
  <si>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</si>
  <si>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</si>
  <si>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</si>
  <si>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</si>
  <si>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</si>
  <si>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</si>
  <si>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</si>
  <si>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</si>
  <si>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</si>
  <si>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</si>
  <si>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</si>
  <si>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</si>
  <si>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</si>
  <si>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</si>
  <si>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</si>
  <si>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</si>
  <si>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</si>
  <si>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</si>
  <si>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</si>
  <si>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</si>
  <si>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</si>
  <si>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</si>
  <si>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</si>
  <si>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</si>
  <si>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</si>
  <si>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</si>
  <si>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</si>
  <si>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</si>
  <si>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</si>
  <si>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</si>
  <si>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</si>
  <si>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</si>
  <si>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</si>
  <si>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</si>
  <si>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</si>
  <si>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</si>
  <si>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</si>
  <si>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</si>
  <si>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</si>
  <si>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</si>
  <si>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</si>
  <si>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</si>
  <si>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</si>
  <si>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</si>
  <si>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</si>
  <si>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</si>
  <si>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</si>
  <si>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</si>
  <si>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</si>
  <si>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</si>
  <si>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</si>
  <si>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</si>
  <si>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</si>
  <si>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</si>
  <si>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</si>
  <si>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</si>
  <si>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</si>
  <si>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</si>
  <si>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</si>
  <si>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</si>
  <si>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</si>
  <si>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</si>
  <si>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</si>
  <si>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</si>
  <si>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</si>
  <si>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</si>
  <si>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</si>
  <si>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</si>
  <si>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</si>
  <si>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</si>
  <si>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</si>
  <si>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</si>
  <si>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</si>
  <si>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</si>
  <si>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</si>
  <si>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</si>
  <si>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</si>
  <si>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</si>
  <si>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</si>
  <si>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</si>
  <si>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</si>
  <si>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</si>
  <si>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</si>
  <si>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</si>
  <si>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</si>
  <si>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</si>
  <si>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</si>
  <si>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</si>
  <si>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</si>
  <si>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</si>
  <si>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</si>
  <si>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</si>
  <si>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</si>
  <si>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</si>
  <si>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</si>
  <si>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</si>
  <si>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</si>
  <si>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</si>
  <si>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</si>
  <si>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</si>
  <si>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</si>
  <si>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</si>
  <si>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</si>
  <si>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</si>
  <si>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</si>
  <si>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</si>
  <si>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</si>
  <si>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</si>
  <si>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</si>
  <si>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</si>
  <si>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</si>
  <si>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</si>
  <si>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</si>
  <si>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</si>
  <si>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</si>
  <si>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</si>
  <si>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</si>
  <si>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</si>
  <si>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</si>
  <si>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</si>
  <si>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</si>
  <si>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</si>
  <si>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</si>
  <si>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</si>
  <si>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</si>
  <si>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</si>
  <si>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</si>
  <si>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</si>
  <si>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</si>
  <si>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</si>
  <si>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</si>
  <si>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</si>
  <si>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</si>
  <si>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</si>
  <si>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</si>
  <si>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</si>
  <si>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</si>
  <si>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</si>
  <si>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</si>
  <si>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</si>
  <si>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</si>
  <si>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</si>
  <si>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</si>
  <si>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</si>
  <si>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</si>
  <si>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</si>
  <si>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</si>
  <si>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</si>
  <si>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</si>
  <si>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</si>
  <si>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</si>
  <si>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</si>
  <si>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</si>
  <si>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</si>
  <si>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</si>
  <si>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</si>
  <si>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</si>
  <si>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</si>
  <si>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</si>
  <si>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</si>
  <si>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</si>
  <si>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</si>
  <si>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</si>
  <si>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</si>
  <si>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</si>
  <si>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</si>
  <si>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</si>
  <si>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</si>
  <si>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</si>
  <si>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</si>
  <si>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</si>
  <si>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</si>
  <si>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</si>
  <si>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</si>
  <si>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</si>
  <si>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</si>
  <si>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</si>
  <si>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</si>
  <si>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</si>
  <si>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</si>
  <si>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</si>
  <si>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</si>
  <si>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</si>
  <si>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</si>
  <si>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</si>
  <si>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</si>
  <si>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</si>
  <si>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</si>
  <si>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</si>
  <si>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</si>
  <si>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</si>
  <si>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</si>
  <si>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</si>
  <si>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</si>
  <si>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</si>
  <si>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</si>
  <si>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</si>
  <si>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</si>
  <si>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</si>
  <si>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</si>
  <si>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</si>
  <si>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</si>
  <si>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</si>
  <si>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</si>
  <si>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</si>
  <si>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</si>
  <si>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</si>
  <si>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</si>
  <si>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</si>
  <si>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</si>
  <si>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</si>
  <si>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</si>
  <si>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</si>
  <si>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</si>
  <si>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</si>
  <si>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</si>
  <si>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</si>
  <si>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</si>
  <si>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</si>
  <si>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</si>
  <si>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</si>
  <si>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</si>
  <si>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</si>
  <si>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</si>
  <si>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</si>
  <si>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</si>
  <si>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</si>
  <si>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</si>
  <si>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</si>
  <si>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</si>
  <si>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</si>
  <si>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</si>
  <si>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</si>
  <si>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</si>
  <si>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</si>
  <si>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</si>
  <si>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</si>
  <si>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</si>
  <si>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</si>
  <si>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</si>
  <si>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</si>
  <si>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</si>
  <si>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</si>
  <si>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</si>
  <si>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</si>
  <si>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</si>
  <si>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</si>
  <si>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</si>
  <si>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</si>
  <si>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</si>
  <si>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</si>
  <si>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</si>
  <si>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</si>
  <si>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</si>
  <si>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</si>
  <si>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</si>
  <si>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</si>
  <si>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</si>
  <si>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</si>
  <si>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</si>
  <si>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</si>
  <si>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</si>
  <si>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</si>
  <si>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</si>
  <si>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</si>
  <si>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</si>
  <si>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</si>
  <si>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</si>
  <si>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</si>
  <si>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</si>
  <si>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</si>
  <si>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</si>
  <si>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</si>
  <si>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</si>
  <si>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</si>
  <si>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</si>
  <si>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</si>
  <si>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</si>
  <si>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</si>
  <si>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</si>
  <si>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</si>
  <si>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</si>
  <si>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</si>
  <si>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</si>
  <si>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</si>
  <si>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</si>
  <si>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</si>
  <si>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</si>
  <si>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</si>
  <si>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</si>
  <si>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</si>
  <si>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</si>
  <si>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</si>
  <si>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</si>
  <si>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</si>
  <si>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</si>
  <si>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</si>
  <si>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</si>
  <si>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</si>
  <si>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</si>
  <si>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</si>
  <si>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</si>
  <si>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</si>
  <si>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</si>
  <si>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</si>
  <si>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</si>
  <si>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</si>
  <si>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</si>
  <si>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</si>
  <si>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</si>
  <si>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</si>
  <si>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</si>
  <si>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</si>
  <si>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</si>
  <si>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</si>
  <si>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</si>
  <si>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</si>
  <si>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</si>
  <si>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</si>
  <si>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</si>
  <si>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</si>
  <si>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</si>
  <si>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</si>
  <si>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</si>
  <si>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</si>
  <si>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</si>
  <si>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</si>
  <si>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</si>
  <si>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</si>
  <si>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</si>
  <si>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</si>
  <si>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</si>
  <si>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</si>
  <si>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</si>
  <si>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</si>
  <si>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</si>
  <si>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</si>
  <si>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</si>
  <si>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</si>
  <si>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</si>
  <si>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</si>
  <si>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</si>
  <si>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</si>
  <si>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</si>
  <si>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</si>
  <si>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</si>
  <si>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</si>
  <si>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</si>
  <si>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</si>
  <si>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</si>
  <si>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</si>
  <si>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</si>
  <si>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</si>
  <si>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</si>
  <si>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</si>
  <si>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</si>
  <si>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</si>
  <si>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</si>
  <si>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</si>
  <si>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</si>
  <si>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</si>
  <si>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</si>
  <si>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</si>
  <si>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</si>
  <si>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</si>
  <si>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</si>
  <si>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</si>
  <si>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</si>
  <si>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</si>
  <si>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</si>
  <si>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</si>
  <si>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</si>
  <si>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</si>
  <si>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</si>
  <si>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</si>
  <si>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</si>
  <si>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</si>
  <si>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</si>
  <si>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</si>
  <si>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</si>
  <si>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</si>
  <si>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</si>
  <si>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</si>
  <si>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</si>
  <si>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</si>
  <si>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</si>
  <si>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</si>
  <si>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</si>
  <si>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</si>
  <si>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</si>
  <si>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</si>
  <si>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</si>
  <si>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</si>
  <si>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</si>
  <si>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</si>
  <si>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</si>
  <si>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</si>
  <si>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</si>
  <si>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</si>
  <si>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</si>
  <si>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</si>
  <si>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</si>
  <si>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</si>
  <si>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</si>
  <si>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</si>
  <si>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</si>
  <si>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</si>
  <si>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</si>
  <si>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</si>
  <si>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</si>
  <si>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</si>
  <si>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</si>
  <si>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</si>
  <si>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</si>
  <si>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</si>
  <si>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</si>
  <si>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</si>
  <si>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</si>
  <si>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</si>
  <si>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</si>
  <si>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</si>
  <si>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</si>
  <si>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</si>
  <si>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</si>
  <si>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</si>
  <si>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</si>
  <si>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</si>
  <si>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</si>
  <si>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</si>
  <si>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</si>
  <si>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</si>
  <si>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</si>
  <si>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</si>
  <si>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</si>
  <si>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</si>
  <si>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</si>
  <si>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</si>
  <si>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</si>
  <si>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</si>
  <si>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</si>
  <si>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</si>
  <si>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</si>
  <si>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</si>
  <si>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</si>
  <si>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</si>
  <si>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</si>
  <si>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</si>
  <si>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</si>
  <si>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</si>
  <si>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</si>
  <si>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</si>
  <si>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</si>
  <si>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</si>
  <si>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</si>
  <si>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</si>
  <si>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</si>
  <si>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</si>
  <si>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</si>
  <si>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</si>
  <si>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</si>
  <si>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</si>
  <si>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</si>
  <si>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</si>
  <si>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</si>
  <si>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</si>
  <si>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</si>
  <si>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</si>
  <si>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</si>
  <si>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</si>
  <si>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</si>
  <si>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</si>
  <si>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</si>
  <si>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</si>
  <si>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</si>
  <si>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</si>
  <si>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</si>
  <si>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</si>
  <si>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</si>
  <si>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</si>
  <si>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</si>
  <si>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</si>
  <si>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</si>
  <si>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</si>
  <si>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</si>
  <si>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</si>
  <si>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</si>
  <si>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</si>
  <si>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</si>
  <si>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</si>
  <si>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</si>
  <si>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</si>
  <si>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</si>
  <si>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</si>
  <si>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</si>
  <si>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</si>
  <si>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</si>
  <si>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</si>
  <si>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</si>
  <si>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</si>
  <si>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</si>
  <si>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</si>
  <si>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</si>
  <si>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</si>
  <si>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</si>
  <si>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</si>
  <si>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</si>
  <si>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</si>
  <si>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</si>
  <si>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</si>
  <si>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</si>
  <si>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</si>
  <si>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</si>
  <si>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</si>
  <si>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</si>
  <si>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</si>
  <si>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</si>
  <si>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</si>
  <si>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</si>
  <si>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</si>
  <si>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</si>
  <si>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</si>
  <si>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</si>
  <si>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</si>
  <si>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</si>
  <si>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</si>
  <si>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</si>
  <si>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</si>
  <si>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</si>
  <si>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</si>
  <si>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</si>
  <si>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</si>
  <si>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</si>
  <si>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</si>
  <si>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</si>
  <si>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</si>
  <si>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</si>
  <si>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</si>
  <si>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</si>
  <si>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</si>
  <si>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</si>
  <si>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</si>
  <si>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</si>
  <si>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</si>
  <si>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</si>
  <si>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</si>
  <si>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</si>
  <si>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</si>
  <si>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</si>
  <si>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</si>
  <si>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</si>
  <si>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</si>
  <si>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</si>
  <si>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</si>
  <si>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</si>
  <si>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</si>
  <si>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</si>
  <si>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</si>
  <si>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</si>
  <si>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</si>
  <si>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</si>
  <si>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</si>
  <si>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</si>
  <si>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</si>
  <si>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</si>
  <si>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</si>
  <si>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</si>
  <si>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</si>
  <si>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</si>
  <si>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</si>
  <si>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</si>
  <si>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</si>
  <si>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</si>
  <si>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</si>
  <si>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</si>
  <si>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</si>
  <si>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</si>
  <si>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</si>
  <si>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</si>
  <si>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</si>
  <si>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</si>
  <si>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</si>
  <si>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</si>
  <si>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</si>
  <si>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</si>
  <si>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</si>
  <si>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</si>
  <si>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</si>
  <si>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</si>
  <si>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</si>
  <si>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</si>
  <si>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</si>
  <si>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</si>
  <si>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</si>
  <si>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</si>
  <si>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</si>
  <si>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</si>
  <si>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</si>
  <si>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</si>
  <si>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</si>
  <si>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</si>
  <si>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</si>
  <si>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</si>
  <si>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</si>
  <si>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</si>
  <si>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</si>
  <si>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</si>
  <si>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</si>
  <si>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</si>
  <si>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</si>
  <si>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</si>
  <si>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</si>
  <si>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</si>
  <si>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</si>
  <si>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</si>
  <si>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</si>
  <si>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</si>
  <si>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</si>
  <si>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</si>
  <si>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</si>
  <si>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</si>
  <si>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</si>
  <si>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</si>
  <si>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</si>
  <si>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</si>
  <si>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</si>
  <si>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</si>
  <si>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</si>
  <si>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</si>
  <si>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</si>
  <si>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</si>
  <si>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</si>
  <si>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</si>
  <si>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</si>
  <si>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</si>
  <si>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</si>
  <si>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</si>
  <si>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</si>
  <si>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</si>
  <si>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</si>
  <si>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</si>
  <si>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</si>
  <si>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</si>
  <si>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</si>
  <si>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</si>
  <si>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</si>
  <si>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</si>
  <si>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</si>
  <si>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</si>
  <si>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</si>
  <si>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</si>
  <si>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</si>
  <si>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</si>
  <si>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</si>
  <si>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</si>
  <si>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</si>
  <si>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</si>
  <si>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</si>
  <si>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</si>
  <si>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</si>
  <si>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</si>
  <si>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</si>
  <si>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</si>
  <si>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</si>
  <si>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</si>
  <si>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</si>
  <si>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</si>
  <si>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</si>
  <si>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</si>
  <si>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</si>
  <si>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</si>
  <si>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</si>
  <si>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</si>
  <si>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</si>
  <si>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</si>
  <si>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</si>
  <si>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</si>
  <si>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</si>
  <si>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</si>
  <si>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</si>
  <si>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</si>
  <si>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</si>
  <si>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</si>
  <si>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</si>
  <si>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</si>
  <si>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</si>
  <si>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</si>
  <si>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</si>
  <si>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</si>
  <si>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</si>
  <si>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</si>
  <si>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</si>
  <si>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</si>
  <si>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</si>
  <si>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</si>
  <si>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</si>
  <si>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</si>
  <si>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</si>
  <si>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</si>
  <si>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</si>
  <si>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</si>
  <si>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</si>
  <si>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</si>
  <si>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</si>
  <si>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</si>
  <si>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</si>
  <si>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</si>
  <si>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</si>
  <si>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</si>
  <si>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</si>
  <si>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</si>
  <si>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</si>
  <si>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</si>
  <si>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</si>
  <si>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</si>
  <si>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</si>
  <si>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</si>
  <si>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</si>
  <si>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</si>
  <si>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</si>
  <si>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</si>
  <si>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</si>
  <si>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</si>
  <si>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</si>
  <si>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</si>
  <si>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</si>
  <si>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</si>
  <si>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</si>
  <si>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</si>
  <si>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</si>
  <si>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</si>
  <si>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</si>
  <si>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</si>
  <si>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</si>
  <si>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</si>
  <si>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</si>
  <si>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</si>
  <si>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</si>
  <si>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</si>
  <si>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</si>
  <si>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</si>
  <si>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</si>
  <si>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</si>
  <si>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</si>
  <si>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</si>
  <si>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</si>
  <si>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</si>
  <si>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</si>
  <si>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</si>
  <si>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</si>
  <si>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</si>
  <si>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</si>
  <si>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</si>
  <si>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</si>
  <si>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</si>
  <si>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</si>
  <si>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</si>
  <si>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</si>
  <si>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</si>
  <si>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</si>
  <si>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</si>
  <si>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</si>
  <si>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</si>
  <si>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</si>
  <si>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</si>
  <si>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</si>
  <si>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</si>
  <si>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</si>
  <si>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</si>
  <si>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</si>
  <si>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</si>
  <si>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</si>
  <si>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</si>
  <si>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</si>
  <si>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</si>
  <si>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</si>
  <si>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</si>
  <si>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</si>
  <si>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</si>
  <si>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</si>
  <si>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</si>
  <si>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</si>
  <si>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</si>
  <si>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</si>
  <si>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</si>
  <si>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</si>
  <si>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</si>
  <si>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</si>
  <si>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</si>
  <si>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</si>
  <si>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</si>
  <si>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</si>
  <si>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</si>
  <si>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</si>
  <si>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</si>
  <si>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</si>
  <si>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</si>
  <si>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</si>
  <si>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</si>
  <si>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</si>
  <si>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</si>
  <si>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</si>
  <si>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</si>
  <si>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</si>
  <si>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</si>
  <si>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</si>
  <si>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</si>
  <si>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</si>
  <si>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</si>
  <si>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</si>
  <si>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</si>
  <si>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</si>
  <si>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</si>
  <si>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</si>
  <si>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</si>
  <si>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</si>
  <si>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</si>
  <si>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</si>
  <si>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</si>
  <si>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</si>
  <si>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</si>
  <si>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</si>
  <si>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</si>
  <si>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</si>
  <si>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</si>
  <si>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</si>
  <si>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</si>
  <si>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</si>
  <si>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</si>
  <si>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</si>
  <si>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</si>
  <si>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</si>
  <si>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</si>
  <si>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</si>
  <si>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</si>
  <si>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</si>
  <si>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</si>
  <si>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</si>
  <si>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</si>
  <si>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</si>
  <si>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</si>
  <si>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</si>
  <si>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</si>
  <si>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</si>
  <si>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</si>
  <si>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</si>
  <si>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</si>
  <si>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</si>
  <si>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</si>
  <si>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</si>
  <si>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</si>
  <si>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</si>
  <si>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</si>
  <si>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</si>
  <si>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</si>
  <si>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</si>
  <si>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</si>
  <si>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</si>
  <si>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</si>
  <si>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</si>
  <si>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</si>
  <si>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</si>
  <si>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</si>
  <si>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</si>
  <si>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</si>
  <si>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</si>
  <si>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</si>
  <si>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</si>
  <si>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</si>
  <si>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</si>
  <si>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</si>
  <si>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</si>
  <si>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</si>
  <si>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</si>
  <si>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</si>
  <si>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</si>
  <si>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</si>
  <si>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</si>
  <si>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</si>
  <si>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</si>
  <si>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</si>
  <si>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</si>
  <si>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</si>
  <si>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</si>
  <si>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</si>
  <si>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</si>
  <si>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</si>
  <si>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</si>
  <si>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</si>
  <si>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</si>
  <si>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</si>
  <si>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</si>
  <si>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</si>
  <si>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</si>
  <si>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</si>
  <si>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</si>
  <si>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</si>
  <si>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</si>
  <si>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</si>
  <si>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</si>
  <si>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</si>
  <si>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</si>
  <si>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</si>
  <si>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</si>
  <si>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</si>
  <si>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</si>
  <si>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</si>
  <si>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</si>
  <si>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</si>
  <si>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</si>
  <si>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</si>
  <si>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</si>
  <si>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</si>
  <si>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</si>
  <si>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</si>
  <si>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</si>
  <si>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</si>
  <si>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</si>
  <si>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</si>
  <si>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</si>
  <si>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</si>
  <si>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</si>
  <si>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</si>
  <si>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</si>
  <si>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</si>
  <si>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</si>
  <si>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</si>
  <si>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</si>
  <si>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</si>
  <si>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</si>
  <si>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</si>
  <si>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</si>
  <si>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</si>
  <si>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</si>
  <si>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</si>
  <si>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</si>
  <si>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</si>
  <si>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</si>
  <si>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</si>
  <si>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</si>
  <si>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</si>
  <si>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</si>
  <si>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</si>
  <si>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</si>
  <si>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</si>
  <si>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</si>
  <si>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</si>
  <si>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</si>
  <si>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</si>
  <si>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</si>
  <si>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</si>
  <si>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</si>
  <si>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</si>
  <si>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</si>
  <si>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</si>
  <si>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</si>
  <si>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</si>
  <si>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</si>
  <si>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</si>
  <si>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</si>
  <si>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</si>
  <si>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</si>
  <si>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</si>
  <si>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</si>
  <si>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</si>
  <si>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</si>
  <si>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</si>
  <si>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</si>
  <si>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</si>
  <si>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</si>
  <si>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</si>
  <si>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</si>
  <si>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</si>
  <si>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</si>
  <si>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</si>
  <si>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</si>
  <si>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</si>
  <si>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</si>
  <si>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</si>
  <si>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</si>
  <si>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</si>
  <si>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</si>
  <si>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</si>
  <si>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</si>
  <si>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</si>
  <si>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</si>
  <si>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</si>
  <si>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</si>
  <si>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</si>
  <si>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</si>
  <si>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</si>
  <si>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</si>
  <si>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</si>
  <si>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</si>
  <si>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</si>
  <si>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</si>
  <si>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</si>
  <si>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</si>
  <si>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</si>
  <si>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</si>
  <si>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</si>
  <si>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</si>
  <si>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</si>
  <si>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</si>
  <si>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</si>
  <si>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</si>
  <si>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</si>
  <si>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</si>
  <si>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</si>
  <si>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</si>
  <si>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</si>
  <si>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</si>
  <si>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</si>
  <si>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</si>
  <si>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</si>
  <si>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</si>
  <si>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</si>
  <si>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</si>
  <si>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</si>
  <si>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</si>
  <si>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</si>
  <si>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</si>
  <si>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</si>
  <si>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</si>
  <si>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</si>
  <si>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</si>
  <si>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</si>
  <si>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</si>
  <si>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</si>
  <si>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</si>
  <si>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</si>
  <si>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</si>
  <si>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</si>
  <si>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</si>
  <si>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</si>
  <si>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</si>
  <si>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</si>
  <si>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</si>
  <si>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</si>
  <si>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</si>
  <si>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</si>
  <si>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</si>
  <si>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</si>
  <si>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</si>
  <si>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</si>
  <si>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</si>
  <si>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</si>
  <si>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</si>
  <si>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</si>
  <si>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</si>
  <si>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</si>
  <si>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</si>
  <si>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</si>
  <si>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</si>
  <si>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</si>
  <si>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</si>
  <si>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</si>
  <si>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</si>
  <si>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</si>
  <si>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</si>
  <si>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</si>
  <si>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</si>
  <si>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</si>
  <si>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</si>
  <si>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</si>
  <si>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</si>
  <si>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</si>
  <si>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</si>
  <si>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</si>
  <si>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</si>
  <si>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</si>
  <si>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</si>
  <si>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</si>
  <si>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</si>
  <si>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</si>
  <si>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</si>
  <si>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</si>
  <si>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</si>
  <si>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</si>
  <si>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</si>
  <si>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</si>
  <si>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</si>
  <si>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</si>
  <si>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</si>
  <si>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</si>
  <si>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</si>
  <si>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</si>
  <si>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</si>
  <si>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</si>
  <si>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</si>
  <si>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</si>
  <si>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</si>
  <si>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</si>
  <si>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</si>
  <si>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</si>
  <si>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</si>
  <si>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</si>
  <si>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</si>
  <si>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</si>
  <si>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</si>
  <si>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</si>
  <si>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</si>
  <si>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</si>
  <si>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</si>
  <si>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</si>
  <si>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</si>
  <si>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</si>
  <si>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</si>
  <si>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</si>
  <si>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</si>
  <si>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</si>
  <si>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</si>
  <si>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</si>
  <si>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</si>
  <si>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</si>
  <si>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</si>
  <si>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</si>
  <si>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</si>
  <si>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</si>
  <si>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</si>
  <si>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</si>
  <si>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</si>
  <si>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</si>
  <si>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</si>
  <si>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</si>
  <si>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</si>
  <si>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</si>
  <si>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</si>
  <si>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</si>
  <si>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</si>
  <si>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</si>
  <si>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</si>
  <si>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</si>
  <si>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</si>
  <si>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</si>
  <si>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</si>
  <si>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</si>
  <si>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</si>
  <si>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</si>
  <si>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</si>
  <si>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</si>
  <si>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</si>
  <si>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</si>
  <si>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</si>
  <si>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</si>
  <si>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</si>
  <si>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</si>
  <si>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</si>
  <si>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</si>
  <si>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</si>
  <si>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</si>
  <si>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</si>
  <si>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</si>
  <si>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</si>
  <si>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</si>
  <si>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</si>
  <si>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</si>
  <si>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</si>
  <si>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</si>
  <si>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</si>
  <si>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</si>
  <si>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</si>
  <si>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</si>
  <si>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</si>
  <si>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</si>
  <si>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</si>
  <si>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</si>
  <si>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</si>
  <si>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</si>
  <si>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</si>
  <si>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</si>
  <si>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</si>
  <si>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</si>
  <si>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</si>
  <si>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</si>
  <si>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</si>
  <si>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</si>
  <si>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</si>
  <si>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</si>
  <si>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</si>
  <si>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</si>
  <si>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</si>
  <si>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</si>
  <si>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</si>
  <si>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</si>
  <si>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</si>
  <si>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</si>
  <si>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</si>
  <si>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</si>
  <si>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</si>
  <si>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</si>
  <si>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</si>
  <si>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</si>
  <si>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</si>
  <si>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</si>
  <si>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</si>
  <si>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</si>
  <si>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</si>
  <si>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</si>
  <si>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</si>
  <si>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</si>
  <si>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</si>
  <si>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</si>
  <si>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</si>
  <si>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</si>
  <si>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</si>
  <si>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</si>
  <si>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</si>
  <si>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</si>
  <si>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</si>
  <si>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</si>
  <si>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</si>
  <si>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</si>
  <si>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</si>
  <si>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</si>
  <si>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</si>
  <si>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</si>
  <si>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</si>
  <si>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</si>
  <si>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</si>
  <si>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</si>
  <si>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</si>
  <si>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</si>
  <si>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</si>
  <si>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</si>
  <si>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</si>
  <si>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</si>
  <si>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</si>
  <si>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</si>
  <si>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</si>
  <si>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</si>
  <si>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</si>
  <si>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</si>
  <si>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</si>
  <si>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</si>
  <si>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</si>
  <si>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</si>
  <si>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</si>
  <si>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</si>
  <si>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</si>
  <si>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</si>
  <si>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</si>
  <si>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</si>
  <si>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</si>
  <si>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</si>
  <si>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</si>
  <si>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</si>
  <si>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</si>
  <si>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</si>
  <si>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</si>
  <si>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</si>
  <si>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</si>
  <si>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</si>
  <si>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</si>
  <si>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</si>
  <si>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</si>
  <si>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</si>
  <si>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</si>
  <si>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</si>
  <si>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</si>
  <si>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</si>
  <si>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</si>
  <si>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</si>
  <si>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</si>
  <si>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</si>
  <si>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</si>
  <si>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</si>
  <si>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</si>
  <si>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</si>
  <si>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</si>
  <si>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</si>
  <si>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</si>
  <si>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</si>
  <si>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</si>
  <si>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</si>
  <si>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</si>
  <si>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</si>
  <si>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</si>
  <si>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</si>
  <si>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</si>
  <si>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</si>
  <si>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</si>
  <si>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</si>
  <si>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</si>
  <si>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</si>
  <si>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</si>
  <si>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</si>
  <si>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</si>
  <si>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</si>
  <si>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</si>
  <si>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</si>
  <si>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</si>
  <si>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</si>
  <si>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</si>
  <si>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</si>
  <si>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</si>
  <si>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</si>
  <si>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</si>
  <si>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</si>
  <si>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</si>
  <si>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</si>
  <si>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</si>
  <si>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</si>
  <si>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</si>
  <si>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</si>
  <si>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</si>
  <si>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</si>
  <si>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</si>
  <si>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</si>
  <si>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</si>
  <si>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</si>
  <si>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</si>
  <si>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</si>
  <si>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</si>
  <si>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</si>
  <si>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</si>
  <si>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</si>
  <si>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</si>
  <si>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</si>
  <si>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</si>
  <si>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</si>
  <si>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</si>
  <si>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</si>
  <si>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</si>
  <si>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</si>
  <si>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</si>
  <si>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</si>
  <si>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</si>
  <si>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</si>
  <si>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</si>
  <si>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</si>
  <si>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</si>
  <si>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</si>
  <si>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</si>
  <si>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</si>
  <si>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</si>
  <si>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</si>
  <si>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</si>
  <si>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</si>
  <si>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</si>
  <si>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</si>
  <si>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</si>
  <si>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</si>
  <si>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</si>
  <si>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</si>
  <si>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</si>
  <si>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</si>
  <si>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</si>
  <si>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</si>
  <si>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</si>
  <si>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</si>
  <si>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</si>
  <si>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</si>
  <si>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</si>
  <si>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</si>
  <si>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</si>
  <si>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</si>
  <si>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</si>
  <si>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</si>
  <si>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</si>
  <si>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</si>
  <si>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</si>
  <si>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</si>
  <si>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</si>
  <si>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</si>
  <si>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</si>
  <si>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</si>
  <si>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</si>
  <si>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</si>
  <si>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</si>
  <si>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</si>
  <si>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</si>
  <si>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</si>
  <si>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</si>
  <si>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</si>
  <si>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</si>
  <si>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</si>
  <si>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</si>
  <si>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</si>
  <si>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</si>
  <si>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</si>
  <si>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</si>
  <si>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</si>
  <si>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</si>
  <si>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</si>
  <si>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</si>
  <si>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</si>
  <si>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</si>
  <si>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</si>
  <si>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</si>
  <si>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</si>
  <si>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</si>
  <si>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</si>
  <si>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</si>
  <si>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</si>
  <si>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</si>
  <si>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</si>
  <si>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</si>
  <si>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</si>
  <si>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</si>
  <si>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</si>
  <si>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</si>
  <si>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</si>
  <si>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</si>
  <si>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</si>
  <si>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</si>
  <si>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</si>
  <si>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</si>
  <si>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</si>
  <si>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</si>
  <si>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</si>
  <si>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</si>
  <si>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</si>
  <si>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</si>
  <si>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</si>
  <si>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</si>
  <si>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</si>
  <si>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</si>
  <si>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</si>
  <si>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</si>
  <si>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</si>
  <si>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</si>
  <si>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</si>
  <si>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</si>
  <si>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</si>
  <si>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</si>
  <si>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</si>
  <si>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</si>
  <si>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</si>
  <si>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</si>
  <si>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</si>
  <si>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</si>
  <si>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</si>
  <si>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</si>
  <si>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</si>
  <si>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</si>
  <si>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</si>
  <si>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</si>
  <si>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</si>
  <si>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</si>
  <si>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</si>
  <si>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</si>
  <si>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</si>
  <si>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</si>
  <si>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</si>
  <si>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</si>
  <si>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</si>
  <si>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</si>
  <si>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</si>
  <si>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</si>
  <si>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</si>
  <si>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</si>
  <si>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</si>
  <si>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</si>
  <si>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</si>
  <si>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</si>
  <si>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</si>
  <si>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</si>
  <si>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</si>
  <si>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</si>
  <si>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</si>
  <si>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</si>
  <si>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</si>
  <si>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</si>
  <si>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</si>
  <si>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</si>
  <si>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</si>
  <si>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</si>
  <si>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</si>
  <si>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</si>
  <si>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</si>
  <si>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</si>
  <si>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</si>
  <si>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</si>
  <si>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</si>
  <si>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</si>
  <si>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</si>
  <si>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</si>
  <si>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</si>
  <si>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</si>
  <si>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</si>
  <si>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</si>
  <si>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</si>
  <si>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</si>
  <si>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</si>
  <si>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</si>
  <si>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</si>
  <si>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</si>
  <si>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</si>
  <si>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</si>
  <si>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</si>
  <si>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</si>
  <si>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</si>
  <si>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</si>
  <si>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</si>
  <si>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</si>
  <si>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</si>
  <si>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</si>
  <si>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</si>
  <si>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</si>
  <si>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</si>
  <si>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</si>
  <si>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</si>
  <si>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</si>
  <si>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</si>
  <si>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</si>
  <si>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</si>
  <si>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</si>
  <si>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</si>
  <si>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</si>
  <si>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</si>
  <si>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</si>
  <si>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</si>
  <si>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</si>
  <si>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</si>
  <si>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</si>
  <si>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</si>
  <si>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</si>
  <si>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</si>
  <si>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</si>
  <si>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</si>
  <si>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</si>
  <si>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</si>
  <si>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</si>
  <si>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</si>
  <si>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</si>
  <si>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</si>
  <si>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</si>
  <si>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</si>
  <si>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</si>
  <si>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</si>
  <si>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</si>
  <si>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</si>
  <si>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</si>
  <si>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</si>
  <si>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</si>
  <si>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</si>
  <si>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</si>
  <si>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</si>
  <si>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</si>
  <si>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</si>
  <si>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</si>
  <si>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</si>
  <si>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</si>
  <si>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</si>
  <si>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</si>
  <si>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</si>
  <si>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</si>
  <si>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</si>
  <si>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</si>
  <si>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</si>
  <si>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</si>
  <si>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</si>
  <si>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</si>
  <si>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</si>
  <si>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</si>
  <si>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</si>
  <si>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</si>
  <si>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</si>
  <si>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</si>
  <si>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</si>
  <si>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</si>
  <si>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</si>
  <si>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</si>
  <si>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</si>
  <si>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</si>
  <si>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</si>
  <si>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</si>
  <si>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</si>
  <si>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</si>
  <si>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</si>
  <si>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</si>
  <si>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</si>
  <si>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</si>
  <si>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</si>
  <si>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</si>
  <si>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</si>
  <si>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</si>
  <si>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</si>
  <si>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</si>
  <si>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</si>
  <si>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</si>
  <si>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</si>
  <si>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</si>
  <si>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</si>
  <si>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</si>
  <si>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</si>
  <si>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</si>
  <si>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</si>
  <si>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</si>
  <si>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</si>
  <si>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</si>
  <si>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</si>
  <si>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</si>
  <si>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</si>
  <si>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</si>
  <si>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</si>
  <si>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</si>
  <si>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</si>
  <si>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</si>
  <si>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</si>
  <si>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</si>
  <si>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</si>
  <si>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</si>
  <si>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</si>
  <si>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</si>
  <si>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</si>
  <si>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</si>
  <si>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</si>
  <si>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</si>
  <si>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</si>
  <si>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</si>
  <si>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</si>
  <si>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</si>
  <si>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</si>
  <si>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</si>
  <si>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</si>
  <si>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</si>
  <si>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</si>
  <si>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</si>
  <si>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</si>
  <si>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</si>
  <si>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</si>
  <si>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</si>
  <si>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</si>
  <si>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</si>
  <si>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</si>
  <si>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</si>
  <si>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</si>
  <si>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</si>
  <si>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</si>
  <si>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</si>
  <si>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</si>
  <si>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</si>
  <si>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</si>
  <si>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</si>
  <si>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</si>
  <si>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</si>
  <si>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</si>
  <si>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</si>
  <si>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</si>
  <si>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</si>
  <si>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</si>
  <si>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</si>
  <si>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</si>
  <si>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</si>
  <si>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</si>
  <si>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</si>
  <si>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</si>
  <si>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</si>
  <si>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</si>
  <si>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</si>
  <si>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</si>
  <si>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</si>
  <si>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</si>
  <si>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</si>
  <si>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</si>
  <si>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</si>
  <si>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</si>
  <si>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</si>
  <si>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</si>
  <si>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</si>
  <si>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</si>
  <si>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</si>
  <si>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</si>
  <si>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</si>
  <si>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</si>
  <si>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</si>
  <si>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</si>
  <si>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</si>
  <si>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</si>
  <si>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</si>
  <si>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</si>
  <si>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</si>
  <si>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</si>
  <si>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</si>
  <si>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</si>
  <si>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</si>
  <si>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</si>
  <si>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</si>
  <si>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</si>
  <si>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</si>
  <si>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</si>
  <si>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</si>
  <si>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</si>
  <si>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</si>
  <si>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</si>
  <si>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</si>
  <si>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</si>
  <si>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</si>
  <si>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</si>
  <si>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</si>
  <si>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</si>
  <si>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</si>
  <si>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</si>
  <si>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</si>
  <si>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</si>
  <si>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</si>
  <si>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</si>
  <si>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</si>
  <si>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</si>
  <si>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</si>
  <si>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</si>
  <si>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</si>
  <si>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</si>
  <si>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</si>
  <si>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</si>
  <si>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</si>
  <si>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</si>
  <si>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</si>
  <si>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</si>
  <si>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</si>
  <si>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</si>
  <si>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</si>
  <si>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</si>
  <si>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</si>
  <si>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</si>
  <si>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</si>
  <si>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</si>
  <si>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</si>
  <si>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</si>
  <si>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</si>
  <si>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</si>
  <si>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</si>
  <si>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</si>
  <si>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</si>
  <si>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</si>
  <si>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</si>
  <si>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</si>
  <si>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</si>
  <si>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</si>
  <si>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</si>
  <si>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</si>
  <si>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</si>
  <si>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</si>
  <si>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</si>
  <si>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</si>
  <si>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</si>
  <si>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</si>
  <si>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</si>
  <si>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</si>
  <si>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</si>
  <si>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</si>
  <si>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</si>
  <si>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</si>
  <si>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</si>
  <si>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</si>
  <si>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</si>
  <si>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</si>
  <si>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</si>
  <si>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</si>
  <si>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</si>
  <si>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</si>
  <si>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</si>
  <si>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</si>
  <si>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</si>
  <si>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</si>
  <si>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</si>
  <si>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</si>
  <si>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</si>
  <si>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</si>
  <si>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</si>
  <si>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</si>
  <si>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</si>
  <si>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</si>
  <si>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</si>
  <si>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</si>
  <si>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</si>
  <si>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</si>
  <si>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</si>
  <si>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</si>
  <si>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</si>
  <si>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</si>
  <si>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</si>
  <si>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</si>
  <si>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</si>
  <si>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</si>
  <si>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</si>
  <si>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</si>
  <si>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</si>
  <si>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</si>
  <si>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</si>
  <si>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</si>
  <si>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</si>
  <si>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</si>
  <si>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</si>
  <si>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</si>
  <si>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</si>
  <si>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</si>
  <si>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</si>
  <si>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</si>
  <si>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</si>
  <si>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</si>
  <si>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</si>
  <si>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</si>
  <si>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</si>
  <si>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</si>
  <si>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</si>
  <si>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</si>
  <si>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</si>
  <si>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</si>
  <si>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</si>
  <si>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</si>
  <si>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</si>
  <si>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</si>
  <si>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</si>
  <si>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</si>
  <si>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</si>
  <si>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</si>
  <si>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</si>
  <si>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</si>
  <si>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</si>
  <si>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</si>
  <si>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</si>
  <si>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</si>
  <si>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</si>
  <si>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</si>
  <si>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</si>
  <si>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</si>
  <si>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</si>
  <si>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</si>
  <si>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</si>
  <si>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</si>
  <si>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</si>
  <si>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</si>
  <si>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</si>
  <si>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</si>
  <si>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</si>
  <si>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</si>
  <si>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</si>
  <si>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</si>
  <si>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</si>
  <si>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</si>
  <si>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</si>
  <si>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</si>
  <si>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</si>
  <si>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</si>
  <si>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</si>
  <si>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</si>
  <si>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</si>
  <si>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</si>
  <si>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</si>
  <si>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</si>
  <si>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</si>
  <si>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</si>
  <si>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</si>
  <si>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</si>
  <si>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</si>
  <si>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</si>
  <si>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</si>
  <si>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</si>
  <si>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</si>
  <si>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</si>
  <si>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</si>
  <si>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</si>
  <si>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</si>
  <si>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</si>
  <si>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</si>
  <si>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</si>
  <si>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</si>
  <si>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</si>
  <si>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</si>
  <si>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</si>
  <si>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</si>
  <si>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</si>
  <si>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</si>
  <si>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</si>
  <si>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</si>
  <si>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</si>
  <si>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</si>
  <si>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</si>
  <si>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</si>
  <si>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</si>
  <si>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</si>
  <si>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</si>
  <si>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</si>
  <si>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</si>
  <si>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</si>
  <si>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</si>
  <si>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</si>
  <si>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</si>
  <si>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</si>
  <si>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</si>
  <si>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</si>
  <si>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</si>
  <si>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</si>
  <si>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</si>
  <si>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</si>
  <si>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</si>
  <si>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</si>
  <si>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</si>
  <si>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</si>
  <si>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</si>
  <si>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</si>
  <si>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</si>
  <si>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</si>
  <si>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</si>
  <si>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</si>
  <si>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</si>
  <si>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</si>
  <si>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</si>
  <si>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</si>
  <si>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</si>
  <si>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</si>
  <si>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</si>
  <si>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</si>
  <si>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</si>
  <si>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</si>
  <si>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</si>
  <si>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</si>
  <si>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</si>
  <si>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</si>
  <si>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</si>
  <si>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</si>
  <si>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</si>
  <si>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</si>
  <si>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</si>
  <si>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</si>
  <si>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</si>
  <si>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</si>
  <si>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</si>
  <si>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</si>
  <si>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</si>
  <si>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</si>
  <si>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</si>
  <si>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</si>
  <si>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</si>
  <si>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</si>
  <si>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</si>
  <si>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</si>
  <si>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</si>
  <si>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</si>
  <si>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</si>
  <si>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</si>
  <si>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</si>
  <si>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</si>
  <si>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</si>
  <si>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</si>
  <si>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</si>
  <si>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</si>
  <si>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</si>
  <si>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</si>
  <si>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</si>
  <si>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</si>
  <si>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</si>
  <si>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</si>
  <si>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</si>
  <si>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</si>
  <si>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</si>
  <si>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</si>
  <si>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</si>
  <si>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</si>
  <si>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</si>
  <si>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</si>
  <si>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</si>
  <si>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</si>
  <si>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</si>
  <si>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</si>
  <si>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</si>
  <si>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</si>
  <si>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</si>
  <si>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</si>
  <si>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</si>
  <si>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</si>
  <si>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</si>
  <si>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</si>
  <si>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</si>
  <si>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</si>
  <si>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</si>
  <si>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</si>
  <si>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</si>
  <si>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</si>
  <si>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</si>
  <si>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</si>
  <si>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</si>
  <si>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</si>
  <si>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</si>
  <si>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</si>
  <si>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</si>
  <si>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</si>
  <si>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</si>
  <si>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</si>
  <si>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</si>
  <si>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</si>
  <si>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</si>
  <si>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</si>
  <si>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</si>
  <si>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</si>
  <si>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</si>
  <si>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</si>
  <si>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</si>
  <si>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</si>
  <si>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</si>
  <si>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</si>
  <si>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</si>
  <si>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</si>
  <si>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</si>
  <si>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</si>
  <si>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</si>
  <si>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</si>
  <si>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</si>
  <si>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</si>
  <si>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</si>
  <si>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</si>
  <si>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</si>
  <si>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</si>
  <si>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</si>
  <si>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</si>
  <si>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</si>
  <si>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</si>
  <si>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</si>
  <si>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</si>
  <si>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</si>
  <si>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</si>
  <si>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</si>
  <si>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</si>
  <si>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</si>
  <si>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</si>
  <si>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</si>
  <si>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</si>
  <si>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</si>
  <si>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</si>
  <si>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</si>
  <si>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</si>
  <si>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</si>
  <si>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</si>
  <si>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</si>
  <si>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</si>
  <si>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</si>
  <si>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</si>
  <si>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</si>
  <si>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</si>
  <si>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</si>
  <si>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</si>
  <si>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</si>
  <si>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</si>
  <si>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</si>
  <si>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</si>
  <si>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</si>
  <si>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</si>
  <si>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</si>
  <si>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</si>
  <si>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</si>
  <si>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</si>
  <si>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</si>
  <si>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</si>
  <si>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</si>
  <si>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</si>
  <si>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</si>
  <si>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</si>
  <si>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</si>
  <si>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</si>
  <si>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</si>
  <si>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</si>
  <si>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</si>
  <si>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</si>
  <si>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</si>
  <si>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</si>
  <si>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</si>
  <si>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</si>
  <si>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</si>
  <si>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</si>
  <si>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</si>
  <si>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</si>
  <si>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</si>
  <si>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</si>
  <si>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</si>
  <si>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</si>
  <si>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</si>
  <si>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</si>
  <si>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</si>
  <si>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</si>
  <si>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</si>
  <si>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</si>
  <si>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</si>
  <si>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</si>
  <si>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</si>
  <si>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</si>
  <si>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</si>
  <si>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</si>
  <si>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</si>
  <si>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</si>
  <si>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</si>
  <si>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</si>
  <si>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</si>
  <si>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</si>
  <si>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</si>
  <si>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</si>
  <si>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</si>
  <si>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</si>
  <si>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</si>
  <si>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</si>
  <si>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</si>
  <si>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</si>
  <si>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</si>
  <si>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</si>
  <si>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</si>
  <si>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</si>
  <si>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</si>
  <si>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</si>
  <si>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</si>
  <si>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</si>
  <si>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</si>
  <si>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</si>
  <si>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</si>
  <si>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</si>
  <si>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</si>
  <si>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</si>
  <si>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</si>
  <si>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</si>
  <si>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</si>
  <si>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</si>
  <si>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</si>
  <si>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</si>
  <si>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</si>
  <si>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</si>
  <si>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</si>
  <si>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</si>
  <si>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</si>
  <si>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</si>
  <si>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</si>
  <si>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</si>
  <si>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</si>
  <si>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</si>
  <si>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</si>
  <si>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</si>
  <si>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</si>
  <si>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</si>
  <si>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</si>
  <si>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</si>
  <si>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</si>
  <si>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</si>
  <si>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</si>
  <si>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</si>
  <si>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</si>
  <si>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</si>
  <si>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</si>
  <si>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</si>
  <si>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</si>
  <si>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</si>
  <si>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</si>
  <si>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</si>
  <si>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</si>
  <si>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</si>
  <si>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</si>
  <si>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</si>
  <si>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</si>
  <si>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</si>
  <si>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</si>
  <si>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</si>
  <si>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</si>
  <si>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</si>
  <si>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</si>
  <si>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</si>
  <si>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</si>
  <si>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</si>
  <si>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</si>
  <si>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</si>
  <si>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</si>
  <si>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</si>
  <si>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</si>
  <si>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</si>
  <si>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</si>
  <si>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</si>
  <si>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</si>
  <si>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</si>
  <si>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</si>
  <si>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</si>
  <si>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</si>
  <si>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</si>
  <si>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</si>
  <si>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</si>
  <si>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</si>
  <si>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</si>
  <si>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</si>
  <si>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</si>
  <si>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</si>
  <si>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</si>
  <si>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</si>
  <si>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</si>
  <si>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</si>
  <si>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</si>
  <si>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</si>
  <si>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</si>
  <si>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</si>
  <si>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</si>
  <si>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</si>
  <si>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</si>
  <si>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</si>
  <si>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</si>
  <si>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</si>
  <si>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</si>
  <si>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</si>
  <si>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</si>
  <si>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</si>
  <si>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</si>
  <si>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</si>
  <si>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</si>
  <si>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</si>
  <si>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</si>
  <si>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</si>
  <si>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</si>
  <si>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</si>
  <si>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</si>
  <si>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</si>
  <si>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</si>
  <si>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</si>
  <si>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</si>
  <si>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at site TS </t>
  </si>
  <si>
    <t>PCM-20251028-00000975</t>
  </si>
  <si>
    <t>ETA 60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</si>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</sst>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295.56122453703574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45958.509650462962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45958.509650462962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45958.509650462962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45958.509650462962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45958.509650462962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45958.509650462962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45958.509650462962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45958.509650462962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45958.509650462962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45958.509650462962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45958.509650462962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45958.509650462962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45958.509650462962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45958.509650462962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45958.509650462962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45958.509650462962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45958.509650462962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45958.509650462962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45958.509650462962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45958.509650462962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45958.509650462962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45958.509650462962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45958.509650462962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45958.509650462962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45958.509650462962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45958.509650462962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45958.509650462962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45958.509650462962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45958.509650462962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45958.509650462962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45958.509650462962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45958.509650462962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45958.509650462962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45958.509650462962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45958.509650462962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45958.509650462962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45958.509650462962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45958.509650462962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45958.509650462962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45958.509650462962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45958.509650462962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45958.509650462962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45958.509650462962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45958.509650462962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45958.509650462962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45958.509650462962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45958.509650462962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53E59D1-61DD-4DD6-88B1-1A7D67ACB013}"/>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133.50981250000041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4.5692129628150724E-2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3.0773148144362494E-2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45958.509650462962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45958.509650462962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45958.509650462962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45958.509650462962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45958.509650462962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45958.509650462962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45958.509650462962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45958.509650462962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45958.509650462962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45958.509650462962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45958.509650462962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45958.509650462962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45958.509650462962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45958.509650462962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45958.509650462962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45958.509650462962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45958.509650462962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45958.509650462962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45958.509650462962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45958.509650462962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45958.509650462962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45958.509650462962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45958.509650462962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45958.509650462962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45958.509650462962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45958.509650462962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45958.509650462962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45958.509650462962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45958.509650462962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45958.509650462962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45958.509650462962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45958.509650462962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45958.509650462962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45958.509650462962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45958.509650462962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45958.509650462962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45958.509650462962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45958.509650462962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45958.509650462962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45958.509650462962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45958.509650462962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45958.509650462962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45958.509650462962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45958.509650462962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45958.509650462962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45958.509650462962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45958.509650462962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45958.509650462962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45958.509650462962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45958.509650462962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45958.509650462962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45958.509650462962</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45958.509650462962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45958.509650462962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45958.509650462962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45958.509650462962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45958.509650462962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45958.509650462962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45958.509650462962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45958.509650462962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45958.509650462962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45958.509650462962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45958.509650462962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45958.509650462962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45958.509650462962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45958.509650462962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45958.509650462962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45958.509650462962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45958.509650462962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45958.509650462962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45958.509650462962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45958.509650462962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45958.509650462962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45958.509650462962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45958.509650462962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45958.509650462962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45958.509650462962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45958.509650462962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45958.509650462962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45958.509650462962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45958.509650462962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45958.509650462962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45958.509650462962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45958.509650462962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45958.509650462962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45958.509650462962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45958.509650462962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45958.509650462962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45958.509650462962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45958.509650462962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45958.509650462962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45958.509650462962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45958.509650462962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45958.509650462962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45958.509650462962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45958.509650462962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45958.509650462962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45958.509650462962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45958.509650462962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45958.509650462962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45958.509650462962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45958.509650462962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45958.509650462962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45958.509650462962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45958.509650462962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45958.509650462962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45958.509650462962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45958.509650462962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45958.509650462962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45958.509650462962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45958.509650462962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45958.509650462962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45958.509650462962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45958.509650462962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45958.509650462962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45958.509650462962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45958.509650462962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45958.509650462962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45958.509650462962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45958.509650462962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45958.509650462962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45958.509650462962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45958.509650462962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45958.509650462962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45958.509650462962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45958.509650462962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45958.509650462962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45958.509650462962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45958.509650462962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45958.509650462962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45958.509650462962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45958.509650462962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45958.509650462962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45958.509650462962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45958.509650462962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45958.509650462962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45958.509650462962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45958.509650462962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45958.509650462962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45958.509650462962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45958.509650462962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45958.509650462962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45958.509650462962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45958.509650462962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45958.509650462962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45958.509650462962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45958.509650462962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45958.509650462962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45958.509650462962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45958.509650462962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45958.509650462962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45958.509650462962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45958.509650462962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45958.509650462962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45958.509650462962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45958.509650462962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45958.509650462962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45958.509650462962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45958.509650462962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45958.509650462962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45958.509650462962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45958.509650462962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45958.509650462962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45958.509650462962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45958.509650462962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45958.509650462962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45958.509650462962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45958.509650462962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45958.509650462962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45958.509650462962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45958.509650462962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45958.509650462962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45958.509650462962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45958.509650462962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45958.509650462962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45958.509650462962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45958.509650462962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45958.509650462962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45958.509650462962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45958.509650462962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45958.509650462962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45958.509650462962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45958.509650462962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45958.509650462962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45958.509650462962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45958.509650462962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45958.509650462962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45958.509650462962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45958.509650462962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45958.509650462962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45958.509650462962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45958.509650462962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45958.509650462962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45958.509650462962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45958.509650462962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45958.509650462962</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45958.509650462962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45958.509650462962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45958.509650462962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45958.509650462962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45958.509650462962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45958.509650462962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45958.509650462962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45958.509650462962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45958.509650462962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45958.509650462962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45958.509650462962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45958.509650462962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45958.509650462962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45958.509650462962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45958.509650462962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45958.509650462962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45958.509650462962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45958.509650462962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45958.509650462962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45958.509650462962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45958.509650462962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45958.509650462962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45958.509650462962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45958.509650462962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45958.509650462962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45958.509650462962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45958.509650462962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45958.509650462962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45958.509650462962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45958.509650462962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45958.509650462962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45958.509650462962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45958.509650462962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45958.509650462962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45958.509650462962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45958.509650462962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45958.509650462962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45958.509650462962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45958.509650462962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45958.509650462962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45958.509650462962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45958.509650462962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45958.509650462962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45958.509650462962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45958.509650462962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45958.509650462962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45958.509650462962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45958.509650462962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45958.509650462962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45958.509650462962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45958.509650462962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45958.509650462962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45958.509650462962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45958.509650462962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45958.509650462962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45958.509650462962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45958.509650462962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45958.509650462962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45958.509650462962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45958.509650462962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45958.509650462962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45958.509650462962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45958.509650462962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45958.509650462962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45958.509650462962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45958.509650462962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45958.509650462962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45958.509650462962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45958.509650462962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45958.509650462962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45958.509650462962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45958.509650462962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45958.509650462962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45958.509650462962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45958.509650462962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45958.509650462962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45958.509650462962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45958.509650462962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45958.509650462962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45958.509650462962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45958.509650462962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45958.509650462962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45958.509650462962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45958.509650462962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45958.509650462962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45958.509650462962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45958.509650462962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45958.509650462962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45958.509650462962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45958.509650462962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45958.509650462962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45958.509650462962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45958.509650462962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45958.509650462962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45958.509650462962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45958.509650462962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45958.509650462962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45958.509650462962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45958.509650462962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45958.509650462962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45958.509650462962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45958.509650462962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45958.509650462962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45958.509650462962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45958.509650462962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45958.509650462962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45958.509650462962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45958.509650462962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45958.509650462962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45958.509650462962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45958.509650462962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45958.509650462962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45958.509650462962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45958.509650462962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45958.509650462962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45958.509650462962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45958.509650462962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45958.509650462962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45958.509650462962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45958.509650462962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45958.509650462962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45958.509650462962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45958.509650462962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45958.509650462962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45958.509650462962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45958.509650462962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45958.509650462962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45958.509650462962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45958.509650462962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45958.509650462962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45958.509650462962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45958.509650462962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45958.509650462962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45958.509650462962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45958.509650462962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45958.509650462962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45958.509650462962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45958.509650462962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45958.509650462962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45958.509650462962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45958.509650462962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45958.509650462962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45958.509650462962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45958.509650462962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45958.509650462962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45958.509650462962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45958.509650462962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45958.509650462962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45958.509650462962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45958.509650462962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45958.509650462962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45958.509650462962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45958.509650462962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45958.509650462962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45958.509650462962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45958.509650462962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45958.509650462962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45958.509650462962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45958.509650462962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45958.509650462962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45958.509650462962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45958.509650462962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45958.509650462962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45958.509650462962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45958.509650462962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45958.509650462962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45958.509650462962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45958.509650462962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45958.509650462962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45958.509650462962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45958.509650462962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45958.509650462962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45958.509650462962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45958.509650462962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45958.509650462962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45958.509650462962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45958.509650462962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45958.509650462962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45958.509650462962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45958.509650462962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45958.509650462962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45958.509650462962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45958.509650462962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45958.509650462962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45958.509650462962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45958.509650462962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45958.509650462962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45958.509650462962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45958.509650462962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45958.509650462962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45958.509650462962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45958.509650462962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45958.509650462962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45958.509650462962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45958.509650462962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45958.509650462962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45958.509650462962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45958.509650462962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45958.509650462962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45958.509650462962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45958.509650462962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45958.509650462962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45958.509650462962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45958.509650462962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45958.509650462962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45958.509650462962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45958.509650462962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45958.509650462962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45958.509650462962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45958.509650462962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45958.509650462962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45958.509650462962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45958.509650462962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45958.509650462962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45958.509650462962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45958.509650462962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45958.509650462962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45958.509650462962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45958.509650462962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45958.509650462962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45958.509650462962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45958.509650462962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45958.509650462962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45958.509650462962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45958.509650462962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45958.509650462962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45958.509650462962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45958.509650462962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45958.509650462962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45958.509650462962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45958.509650462962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45958.509650462962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45958.509650462962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45958.509650462962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45958.509650462962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45958.509650462962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45958.509650462962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45958.509650462962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45958.509650462962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45958.509650462962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45958.509650462962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45958.509650462962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45958.509650462962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45958.509650462962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45958.509650462962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45958.509650462962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45958.509650462962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45958.509650462962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45958.509650462962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45958.509650462962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45958.509650462962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45958.509650462962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45958.509650462962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45958.509650462962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45958.509650462962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45958.509650462962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45958.509650462962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45958.509650462962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45958.509650462962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45958.509650462962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45958.509650462962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45958.509650462962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45958.509650462962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45958.509650462962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45958.509650462962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45958.509650462962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45958.509650462962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45958.509650462962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45958.509650462962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45958.509650462962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45958.509650462962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45958.509650462962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45958.509650462962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45958.509650462962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45958.509650462962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45958.509650462962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45958.509650462962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45958.509650462962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45958.509650462962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45958.509650462962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45958.509650462962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45958.509650462962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45958.509650462962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45958.509650462962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45958.509650462962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45958.509650462962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45958.509650462962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45958.509650462962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45958.509650462962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45958.509650462962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45958.509650462962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45958.509650462962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45958.509650462962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45958.509650462962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45958.509650462962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45958.509650462962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45958.509650462962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45958.509650462962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45958.509650462962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45958.509650462962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45958.509650462962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45958.509650462962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45958.509650462962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45958.509650462962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45958.509650462962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45958.509650462962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45958.509650462962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45958.509650462962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45958.509650462962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45958.509650462962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45958.509650462962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45958.509650462962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45958.509650462962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45958.509650462962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45958.509650462962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45958.509650462962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45958.509650462962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45958.509650462962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45958.509650462962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45958.509650462962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45958.509650462962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45958.509650462962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45958.509650462962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45958.509650462962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45958.509650462962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45958.509650462962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45958.509650462962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45958.509650462962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45958.509650462962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45958.509650462962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45958.509650462962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45958.509650462962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45958.509650462962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45958.509650462962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45958.509650462962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45958.509650462962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45958.509650462962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45958.509650462962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45958.509650462962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45958.509650462962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45958.509650462962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45958.509650462962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45958.509650462962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45958.509650462962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45958.509650462962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45958.509650462962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45958.509650462962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45958.509650462962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45958.509650462962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45958.509650462962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45958.509650462962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45958.509650462962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45958.509650462962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45958.509650462962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45958.509650462962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45958.509650462962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45958.509650462962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45958.509650462962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45958.509650462962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45958.509650462962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45958.509650462962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45958.509650462962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45958.509650462962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45958.509650462962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45958.509650462962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45958.509650462962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45958.509650462962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45958.509650462962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45958.509650462962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45958.509650462962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45958.509650462962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45958.509650462962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45958.509650462962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45958.509650462962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45958.509650462962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45958.509650462962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45958.509650462962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45958.509650462962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45958.509650462962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45958.509650462962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45958.509650462962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45958.509650462962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45958.509650462962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45958.509650462962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45958.509650462962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45958.509650462962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45958.509650462962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45958.509650462962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45958.509650462962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45958.509650462962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45958.509650462962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45958.509650462962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45958.509650462962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45958.509650462962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45958.509650462962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45958.509650462962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45958.509650462962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45958.509650462962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45958.509650462962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45958.509650462962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45958.509650462962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45958.509650462962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45958.509650462962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45958.509650462962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45958.509650462962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45958.509650462962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45958.509650462962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45958.509650462962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45958.509650462962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45958.509650462962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45958.509650462962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45958.509650462962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45958.509650462962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45958.509650462962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45958.509650462962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45958.509650462962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45958.509650462962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45958.509650462962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45958.509650462962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45958.509650462962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45958.509650462962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45958.509650462962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45958.509650462962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45958.509650462962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45958.509650462962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45958.509650462962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45958.509650462962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45958.509650462962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45958.509650462962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45958.509650462962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45958.509650462962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45958.509650462962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45958.509650462962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45958.509650462962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45958.509650462962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45958.509650462962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45958.509650462962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45958.509650462962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45958.509650462962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45958.509650462962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45958.509650462962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45958.509650462962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45958.509650462962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45958.509650462962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45958.509650462962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45958.509650462962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45958.509650462962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45958.509650462962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45958.509650462962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45958.509650462962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45958.509650462962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45958.509650462962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45958.509650462962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45958.509650462962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45958.509650462962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45958.509650462962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45958.509650462962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45958.509650462962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45958.509650462962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45958.509650462962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45958.509650462962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45958.509650462962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45958.509650462962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45958.509650462962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45958.509650462962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45958.509650462962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45958.509650462962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45958.509650462962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45958.509650462962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45958.509650462962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45958.509650462962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45958.509650462962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45958.509650462962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45958.509650462962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45958.509650462962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45958.509650462962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45958.509650462962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45958.509650462962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45958.509650462962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45958.509650462962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45958.509650462962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45958.509650462962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45958.509650462962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45958.509650462962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45958.509650462962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45958.509650462962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45958.509650462962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45958.509650462962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45958.509650462962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45958.509650462962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45958.509650462962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45958.509650462962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45958.509650462962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45958.509650462962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45958.509650462962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45958.509650462962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45958.509650462962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45958.509650462962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45958.509650462962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45958.509650462962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45958.509650462962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45958.509650462962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45958.509650462962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45958.509650462962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45958.509650462962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45958.509650462962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45958.509650462962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45958.509650462962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45958.509650462962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45958.509650462962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45958.509650462962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45958.509650462962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45958.509650462962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45958.509650462962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45958.509650462962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45958.509650462962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45958.509650462962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45958.509650462962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45958.509650462962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45958.509650462962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45958.509650462962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45958.509650462962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45958.509650462962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45958.509650462962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45958.509650462962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45958.509650462962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45958.509650462962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45958.509650462962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45958.509650462962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45958.509650462962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45958.509650462962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45958.509650462962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45958.509650462962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45958.509650462962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45958.509650462962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45958.509650462962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45958.509650462962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45958.509650462962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45958.509650462962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45958.509650462962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45958.509650462962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45958.509650462962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45958.509650462962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45958.509650462962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45958.509650462962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45958.509650462962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45958.509650462962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45958.509650462962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45958.509650462962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45958.509650462962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45958.509650462962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45958.509650462962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45958.509650462962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45958.509650462962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45958.509650462962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45958.509650462962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45958.509650462962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45958.509650462962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45958.509650462962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45958.509650462962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45958.509650462962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45958.509650462962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45958.509650462962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45958.509650462962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45958.509650462962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45958.509650462962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45958.509650462962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45958.509650462962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45958.509650462962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45958.509650462962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45958.509650462962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45958.509650462962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45958.509650462962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45958.509650462962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45958.509650462962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45958.509650462962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45958.509650462962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45958.509650462962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45958.509650462962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45958.509650462962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45958.509650462962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45958.509650462962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45958.509650462962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45958.509650462962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45958.509650462962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45958.509650462962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45958.509650462962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45958.509650462962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45958.509650462962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45958.509650462962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45958.509650462962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45958.509650462962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45958.509650462962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45958.509650462962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45958.509650462962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45958.509650462962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45958.509650462962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45958.509650462962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45958.509650462962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45958.509650462962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45958.509650462962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45958.509650462962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45958.509650462962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45958.509650462962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45958.509650462962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45958.509650462962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45958.509650462962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45958.509650462962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45958.509650462962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45958.509650462962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45958.509650462962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45958.509650462962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45958.509650462962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45958.509650462962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45958.509650462962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45958.509650462962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45958.509650462962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45958.509650462962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45958.509650462962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45958.509650462962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45958.509650462962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45958.509650462962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45958.509650462962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45958.509650462962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45958.509650462962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45958.509650462962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45958.509650462962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45958.509650462962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45958.509650462962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45958.509650462962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45958.509650462962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45958.509650462962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45958.509650462962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45958.509650462962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45958.509650462962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45958.509650462962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45958.509650462962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45958.509650462962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45958.509650462962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45958.509650462962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45958.509650462962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45958.509650462962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45958.509650462962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45958.509650462962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45958.509650462962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45958.509650462962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45958.509650462962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45958.509650462962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45958.509650462962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45958.509650462962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45958.509650462962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45958.509650462962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45958.509650462962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45958.509650462962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45958.509650462962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45958.509650462962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45958.509650462962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45958.509650462962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45958.509650462962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45958.509650462962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45958.509650462962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45958.509650462962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45958.509650462962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45958.509650462962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45958.509650462962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45958.509650462962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45958.509650462962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45958.509650462962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45958.509650462962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45958.509650462962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45958.509650462962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45958.509650462962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45958.509650462962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45958.509650462962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45958.509650462962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45958.509650462962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45958.509650462962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45958.509650462962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45958.509650462962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45958.509650462962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45958.509650462962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45958.509650462962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45958.509650462962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45958.509650462962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45958.509650462962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45958.509650462962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45958.509650462962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45958.509650462962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45958.509650462962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45958.509650462962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45958.509650462962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45958.509650462962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45958.509650462962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45958.509650462962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45958.509650462962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45958.509650462962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45958.509650462962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45958.509650462962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45958.509650462962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45958.509650462962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45958.509650462962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45958.509650462962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45958.509650462962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45958.509650462962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45958.509650462962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45958.509650462962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45958.509650462962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45958.509650462962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45958.509650462962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45958.509650462962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45958.509650462962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45958.509650462962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45958.509650462962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45958.509650462962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45958.509650462962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45958.509650462962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45958.509650462962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45958.509650462962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45958.509650462962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45958.509650462962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45958.509650462962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45958.509650462962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45958.509650462962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45958.509650462962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45958.509650462962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45958.509650462962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45958.509650462962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45958.509650462962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45958.509650462962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45958.509650462962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45958.509650462962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45958.509650462962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45958.509650462962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45958.509650462962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45958.509650462962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45958.509650462962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45958.509650462962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45958.509650462962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45958.509650462962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45958.509650462962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45958.509650462962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45958.509650462962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45958.509650462962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45958.509650462962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45958.509650462962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45958.509650462962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45958.509650462962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45958.509650462962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45958.509650462962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45958.509650462962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45958.509650462962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45958.509650462962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45958.509650462962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45958.509650462962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45958.509650462962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45958.509650462962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45958.509650462962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45958.509650462962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45958.509650462962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45958.509650462962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45958.509650462962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45958.509650462962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45958.509650462962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45958.509650462962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45958.509650462962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45958.509650462962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45958.509650462962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45958.509650462962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45958.509650462962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45958.509650462962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45958.509650462962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45958.509650462962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45958.509650462962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45958.509650462962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45958.509650462962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45958.509650462962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45958.509650462962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45958.509650462962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45958.509650462962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45958.509650462962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45958.509650462962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45958.509650462962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45958.509650462962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45958.509650462962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45958.509650462962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45958.509650462962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45958.509650462962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45958.509650462962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45958.509650462962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45958.509650462962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45958.509650462962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45958.509650462962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45958.509650462962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45958.509650462962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45958.509650462962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45958.509650462962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45958.509650462962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45958.509650462962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45958.509650462962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45958.509650462962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45958.509650462962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45958.509650462962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45958.509650462962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45958.509650462962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45958.509650462962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45958.509650462962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45958.509650462962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45958.509650462962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45958.509650462962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45958.509650462962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45958.509650462962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45958.509650462962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45958.509650462962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45958.509650462962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45958.509650462962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45958.509650462962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45958.509650462962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45958.509650462962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45958.509650462962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45958.509650462962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45958.509650462962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45958.509650462962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45958.509650462962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45958.509650462962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45958.509650462962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45958.509650462962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45958.509650462962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45958.509650462962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45958.509650462962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45958.509650462962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45958.509650462962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45958.509650462962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45958.509650462962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45958.509650462962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45958.509650462962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45958.509650462962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45958.509650462962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45958.509650462962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45958.509650462962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45958.509650462962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45958.509650462962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45958.509650462962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45958.509650462962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45958.509650462962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45958.509650462962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45958.509650462962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45958.509650462962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45958.509650462962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45958.509650462962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45958.509650462962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45958.509650462962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45958.509650462962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45958.509650462962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45958.509650462962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45958.509650462962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45958.509650462962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45958.509650462962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45958.509650462962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45958.509650462962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45958.509650462962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45958.509650462962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45958.509650462962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45958.509650462962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45958.509650462962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45958.509650462962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45958.509650462962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45958.509650462962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45958.509650462962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45958.509650462962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45958.509650462962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45958.509650462962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45958.509650462962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45958.509650462962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45958.509650462962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45958.509650462962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45958.509650462962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45958.509650462962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45958.509650462962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45958.509650462962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45958.509650462962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45958.509650462962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45958.509650462962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45958.509650462962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45958.509650462962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45958.509650462962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45958.509650462962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45958.509650462962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45958.509650462962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45958.509650462962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45958.509650462962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45958.509650462962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45958.509650462962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45958.509650462962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45958.509650462962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45958.509650462962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45958.509650462962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45958.509650462962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45958.509650462962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45958.509650462962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45958.509650462962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45958.509650462962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45958.509650462962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45958.509650462962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45958.509650462962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45958.509650462962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45958.509650462962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45958.509650462962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45958.509650462962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45958.509650462962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45958.509650462962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45958.509650462962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45958.509650462962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45958.509650462962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45958.509650462962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45958.509650462962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45958.509650462962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45958.509650462962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45958.509650462962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45958.509650462962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45958.509650462962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45958.509650462962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45958.509650462962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45958.509650462962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45958.509650462962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45958.509650462962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45958.509650462962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45958.509650462962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45958.509650462962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45958.509650462962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45958.509650462962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45958.509650462962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45958.509650462962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45958.509650462962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45958.509650462962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45958.509650462962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45958.509650462962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45958.509650462962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45958.509650462962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45958.509650462962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45958.509650462962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45958.509650462962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45958.509650462962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45958.509650462962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45958.509650462962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45958.509650462962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45958.509650462962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45958.509650462962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45958.509650462962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45958.509650462962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45958.509650462962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45958.509650462962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45958.509650462962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45958.509650462962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45958.509650462962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45958.509650462962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45958.509650462962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45958.509650462962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45958.509650462962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45958.509650462962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45958.509650462962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45958.509650462962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45958.509650462962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45958.509650462962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45958.509650462962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45958.509650462962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45958.509650462962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45958.509650462962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45958.509650462962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45958.509650462962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45958.509650462962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45958.509650462962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45958.509650462962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45958.509650462962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45958.509650462962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45958.509650462962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45958.509650462962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45958.509650462962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45958.509650462962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45958.509650462962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45958.509650462962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45958.509650462962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45958.509650462962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45958.509650462962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45958.509650462962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45958.509650462962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45958.509650462962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45958.509650462962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45958.509650462962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45958.509650462962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45958.509650462962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45958.509650462962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45958.509650462962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45958.509650462962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45958.509650462962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45958.509650462962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45958.509650462962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45958.509650462962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45958.509650462962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45958.509650462962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45958.509650462962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45958.509650462962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45958.509650462962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45958.509650462962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45958.509650462962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45958.509650462962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45958.509650462962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45958.509650462962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45958.509650462962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45958.509650462962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45958.509650462962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45958.509650462962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45958.509650462962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45958.509650462962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45958.509650462962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45958.509650462962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45958.509650462962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45958.509650462962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45958.509650462962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45958.509650462962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45958.509650462962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45958.509650462962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45958.509650462962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45958.509650462962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45958.509650462962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45958.509650462962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45958.509650462962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45958.509650462962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45958.509650462962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45958.509650462962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45958.509650462962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45958.509650462962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45958.509650462962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45958.509650462962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45958.509650462962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45958.509650462962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45958.509650462962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45958.509650462962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45958.509650462962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45958.509650462962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45958.509650462962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45958.509650462962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45958.509650462962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45958.509650462962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45958.509650462962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45958.509650462962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45958.509650462962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45958.509650462962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45958.509650462962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45958.509650462962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45958.509650462962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45958.509650462962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45958.509650462962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45958.509650462962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45958.509650462962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45958.509650462962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45958.509650462962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45958.509650462962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45958.509650462962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45958.509650462962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45958.509650462962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45958.509650462962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45958.509650462962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45958.509650462962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45958.509650462962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45958.509650462962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45958.509650462962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45958.509650462962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45958.509650462962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45958.509650462962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45958.509650462962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45958.509650462962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45958.509650462962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45958.509650462962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45958.509650462962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45958.509650462962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45958.509650462962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45958.509650462962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45958.509650462962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45958.509650462962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45958.509650462962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45958.509650462962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45958.509650462962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45958.509650462962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45958.509650462962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45958.509650462962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45958.509650462962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45958.509650462962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45958.509650462962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45958.509650462962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45958.509650462962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45958.509650462962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45958.509650462962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45958.509650462962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45958.509650462962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45958.509650462962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45958.509650462962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45958.509650462962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45958.509650462962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45958.509650462962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45958.509650462962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45958.509650462962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45958.509650462962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45958.509650462962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45958.509650462962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45958.509650462962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45958.509650462962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45958.509650462962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45958.509650462962</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255.02893287036568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121" t="s">
        <v>36584</v>
      </c>
      <c r="E3" s="98" t="s">
        <v>38998</v>
      </c>
      <c r="F3" s="99">
        <v>45958.475752314815</v>
      </c>
      <c r="G3" s="124">
        <f ca="1">IFERROR(NOW()-F3,"")</f>
        <v>3.3898148147272877E-2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94"/>
      <c r="E4" s="98"/>
      <c r="F4" s="123"/>
      <c r="G4" s="124">
        <f ca="1">IFERROR(NOW()-F4,"")</f>
        <v>45958.509650462962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45958.509650462962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45958.509650462962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45958.509650462962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45958.509650462962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45958.509650462962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45958.509650462962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45958.509650462962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45958.509650462962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45958.509650462962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45958.509650462962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45958.509650462962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45958.509650462962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45958.509650462962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45958.509650462962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45958.509650462962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45958.509650462962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45958.509650462962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45958.509650462962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45958.509650462962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45958.509650462962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45958.509650462962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45958.509650462962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45958.509650462962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45958.509650462962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45958.509650462962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45958.509650462962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45958.509650462962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45958.509650462962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45958.509650462962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45958.509650462962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45958.509650462962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45958.509650462962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45958.509650462962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45958.509650462962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45958.509650462962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45958.509650462962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45958.509650462962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45958.509650462962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45958.509650462962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45958.509650462962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45958.509650462962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45958.509650462962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45958.509650462962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45958.509650462962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45958.509650462962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45958.509650462962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45958.509650462962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45958.509650462962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45958.509650462962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45958.509650462962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45958.509650462962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45958.509650462962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45958.509650462962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45958.509650462962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45958.509650462962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45958.509650462962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45958.509650462962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45958.509650462962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45958.509650462962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45958.509650462962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45958.509650462962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45958.509650462962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45958.509650462962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45958.509650462962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45958.509650462962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45958.509650462962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45958.509650462962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45958.509650462962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45958.509650462962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45958.509650462962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45958.509650462962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45958.509650462962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45958.509650462962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45958.509650462962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45958.509650462962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45958.509650462962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45958.509650462962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45958.509650462962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45958.509650462962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45958.509650462962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45958.509650462962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45958.509650462962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45958.509650462962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45958.509650462962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45958.509650462962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45958.509650462962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45958.509650462962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45958.509650462962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45958.509650462962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45958.509650462962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45958.509650462962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45958.509650462962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45958.509650462962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45958.509650462962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45958.509650462962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45958.509650462962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45958.509650462962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45958.509650462962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45958.509650462962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45958.509650462962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45958.509650462962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45958.509650462962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45958.509650462962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45958.509650462962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45958.509650462962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45958.509650462962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45958.509650462962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45958.509650462962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45958.509650462962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45958.509650462962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45958.509650462962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45958.509650462962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45958.509650462962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45958.509650462962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45958.509650462962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45958.509650462962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45958.509650462962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45958.509650462962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45958.509650462962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45958.509650462962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45958.509650462962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45958.509650462962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45958.509650462962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45958.509650462962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45958.509650462962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45958.509650462962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45958.509650462962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45958.509650462962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45958.509650462962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45958.509650462962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45958.509650462962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45958.509650462962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45958.509650462962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45958.509650462962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45958.509650462962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45958.509650462962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45958.509650462962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45958.509650462962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45958.509650462962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45958.509650462962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45958.509650462962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45958.509650462962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45958.509650462962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45958.509650462962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45958.509650462962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45958.509650462962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45958.509650462962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45958.509650462962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45958.509650462962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45958.509650462962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45958.509650462962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45958.509650462962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45958.509650462962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45958.509650462962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45958.509650462962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45958.509650462962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45958.509650462962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45958.509650462962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45958.509650462962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45958.509650462962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45958.509650462962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45958.509650462962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45958.509650462962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45958.509650462962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45958.509650462962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45958.509650462962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45958.509650462962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45958.509650462962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45958.509650462962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45958.509650462962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45958.509650462962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45958.509650462962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45958.509650462962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45958.509650462962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45958.509650462962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45958.509650462962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45958.509650462962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45958.509650462962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45958.509650462962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45958.509650462962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45958.509650462962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45958.509650462962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45958.509650462962</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45958.509650462962</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66.677590277773561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32.320773148145236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9.8485393518494675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8.4361111112229992E-2</v>
      </c>
      <c r="H5" s="153">
        <v>45958.419733796298</v>
      </c>
      <c r="I5" s="152" t="str">
        <f>IFERROR(VLOOKUP(D5,DB!A:F,6,0),"")</f>
        <v>SCECO</v>
      </c>
      <c r="J5" s="152" t="str">
        <f>IFERROR(VLOOKUP(D5,DB!A:G,7,0),"")</f>
        <v>Vandalized</v>
      </c>
      <c r="K5" s="152" t="s">
        <v>39097</v>
      </c>
      <c r="L5" s="152" t="str">
        <f>IFERROR(VLOOKUP(D5,DB!A:I,9,0),"")</f>
        <v>Latis</v>
      </c>
    </row>
    <row r="6" spans="1:13" ht="15">
      <c r="A6" s="152" t="s">
        <v>39098</v>
      </c>
      <c r="B6" s="152" t="str">
        <f>IFERROR(VLOOKUP(D6,DB!A:K,11,0),"")</f>
        <v>R5</v>
      </c>
      <c r="C6" s="152">
        <v>1</v>
      </c>
      <c r="D6" s="152" t="s">
        <v>34365</v>
      </c>
      <c r="E6" s="152" t="s">
        <v>38998</v>
      </c>
      <c r="F6" s="153">
        <v>45958.442696759259</v>
      </c>
      <c r="G6" s="154">
        <f ca="1">IFERROR(NOW()-F6,"")</f>
        <v>6.6953703702893108E-2</v>
      </c>
      <c r="H6" s="153">
        <v>45958.43644675926</v>
      </c>
      <c r="I6" s="152" t="str">
        <f>IFERROR(VLOOKUP(D6,DB!A:F,6,0),"")</f>
        <v>Generator-SG</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45958.509650462962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45958.509650462962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45958.509650462962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45958.509650462962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45958.509650462962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45958.509650462962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45958.509650462962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45958.509650462962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45958.509650462962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45958.509650462962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45958.509650462962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45958.509650462962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45958.509650462962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45958.509650462962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45958.509650462962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45958.509650462962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45958.509650462962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45958.509650462962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45958.509650462962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45958.509650462962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45958.509650462962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45958.509650462962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45958.509650462962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45958.509650462962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45958.509650462962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45958.509650462962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45958.509650462962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45958.509650462962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45958.509650462962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45958.509650462962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45958.509650462962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45958.509650462962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45958.509650462962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45958.509650462962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45958.509650462962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45958.509650462962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45958.509650462962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45958.509650462962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45958.509650462962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45958.509650462962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45958.509650462962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45958.509650462962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45958.509650462962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45958.509650462962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45958.509650462962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45958.509650462962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45958.509650462962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45958.509650462962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45958.509650462962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45958.509650462962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45958.509650462962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45958.509650462962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45958.509650462962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45958.509650462962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45958.509650462962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45958.509650462962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45958.509650462962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45958.509650462962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45958.509650462962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45958.509650462962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45958.509650462962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45958.509650462962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45958.509650462962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45958.509650462962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45958.509650462962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45958.509650462962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45958.509650462962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45958.509650462962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45958.509650462962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45958.509650462962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45958.509650462962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45958.509650462962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45958.509650462962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45958.509650462962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45958.509650462962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45958.509650462962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45958.509650462962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45958.509650462962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45958.509650462962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45958.509650462962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45958.509650462962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45958.509650462962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45958.509650462962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45958.509650462962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45958.509650462962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45958.509650462962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45958.509650462962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45958.509650462962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45958.509650462962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45958.509650462962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45958.509650462962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45958.509650462962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45958.509650462962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45958.509650462962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45958.509650462962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45958.509650462962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45958.509650462962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45958.509650462962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45958.509650462962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45958.509650462962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45958.509650462962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45958.509650462962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45958.509650462962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45958.509650462962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45958.509650462962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45958.509650462962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45958.509650462962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45958.509650462962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45958.509650462962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45958.509650462962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45958.509650462962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45958.509650462962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45958.509650462962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45958.509650462962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45958.509650462962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45958.509650462962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45958.509650462962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45958.509650462962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45958.509650462962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45958.509650462962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45958.509650462962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45958.509650462962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45958.509650462962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45958.509650462962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45958.509650462962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45958.509650462962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45958.509650462962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45958.509650462962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45958.509650462962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45958.509650462962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45958.509650462962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45958.509650462962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45958.509650462962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45958.509650462962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45958.509650462962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45958.509650462962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45958.509650462962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45958.509650462962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45958.509650462962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45958.509650462962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45958.509650462962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45958.509650462962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45958.509650462962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45958.509650462962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45958.509650462962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45958.509650462962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45958.509650462962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45958.509650462962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45958.509650462962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45958.509650462962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45958.509650462962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45958.509650462962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45958.509650462962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45958.509650462962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45958.509650462962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45958.509650462962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45958.509650462962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45958.509650462962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45958.509650462962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45958.509650462962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45958.509650462962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45958.509650462962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45958.509650462962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45958.509650462962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45958.509650462962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45958.509650462962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45958.509650462962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45958.509650462962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45958.509650462962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45958.509650462962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45958.509650462962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45958.509650462962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45958.509650462962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45958.509650462962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45958.509650462962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45958.509650462962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45958.509650462962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45958.509650462962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45958.509650462962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45958.509650462962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45958.509650462962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45958.509650462962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45958.509650462962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45958.509650462962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45958.509650462962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45958.509650462962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45958.509650462962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45958.509650462962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45958.509650462962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45958.509650462962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45958.509650462962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45958.509650462962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45958.509650462962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45958.509650462962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45958.509650462962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45958.509650462962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45958.509650462962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45958.509650462962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45958.509650462962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45958.509650462962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45958.509650462962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45958.509650462962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45958.509650462962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45958.509650462962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45958.509650462962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45958.509650462962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45958.509650462962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45958.509650462962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45958.509650462962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45958.509650462962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45958.509650462962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45958.509650462962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45958.509650462962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45958.509650462962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45958.509650462962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45958.509650462962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45958.509650462962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45958.509650462962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45958.509650462962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45958.509650462962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45958.509650462962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45958.509650462962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45958.509650462962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45958.509650462962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45958.509650462962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45958.509650462962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45958.509650462962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45958.509650462962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45958.509650462962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45958.509650462962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45958.509650462962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45958.509650462962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45958.509650462962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45958.509650462962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45958.509650462962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45958.509650462962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45958.509650462962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45958.509650462962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45958.509650462962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45958.509650462962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45958.509650462962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45958.509650462962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45958.509650462962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45958.509650462962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45958.509650462962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45958.509650462962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45958.509650462962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45958.509650462962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45958.509650462962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45958.509650462962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45958.509650462962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45958.509650462962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45958.509650462962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45958.509650462962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45958.509650462962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45958.509650462962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45958.509650462962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45958.509650462962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45958.509650462962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45958.509650462962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45958.509650462962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45958.509650462962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45958.509650462962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45958.509650462962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45958.509650462962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45958.509650462962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45958.509650462962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45958.509650462962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45958.509650462962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45958.509650462962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45958.509650462962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45958.509650462962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45958.509650462962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45958.509650462962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45958.509650462962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45958.509650462962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45958.509650462962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45958.509650462962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45958.509650462962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45958.509650462962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45958.509650462962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45958.509650462962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45958.509650462962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45958.509650462962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45958.509650462962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45958.509650462962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45958.509650462962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45958.509650462962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45958.509650462962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45958.509650462962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45958.509650462962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45958.509650462962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45958.509650462962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45958.509650462962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45958.509650462962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45958.509650462962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45958.509650462962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45958.509650462962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45958.509650462962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45958.509650462962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45958.509650462962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45958.509650462962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45958.509650462962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45958.509650462962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45958.509650462962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45958.509650462962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45958.509650462962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45958.509650462962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45958.509650462962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45958.509650462962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45958.509650462962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45958.509650462962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45958.509650462962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45958.509650462962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45958.509650462962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45958.509650462962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45958.509650462962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45958.509650462962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45958.509650462962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45958.509650462962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45958.509650462962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45958.509650462962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45958.509650462962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45958.509650462962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45958.509650462962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45958.509650462962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45958.509650462962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45958.509650462962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45958.509650462962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45958.509650462962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45958.509650462962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45958.509650462962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45958.509650462962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45958.509650462962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45958.509650462962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45958.509650462962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45958.509650462962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45958.509650462962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45958.509650462962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45958.509650462962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45958.509650462962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45958.509650462962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45958.509650462962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45958.509650462962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45958.509650462962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45958.509650462962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45958.509650462962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45958.509650462962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45958.509650462962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45958.509650462962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45958.509650462962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45958.509650462962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45958.509650462962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45958.509650462962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45958.509650462962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45958.509650462962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45958.509650462962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45958.509650462962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45958.509650462962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45958.509650462962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45958.509650462962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45958.509650462962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45958.509650462962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45958.509650462962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45958.509650462962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45958.509650462962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45958.509650462962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45958.509650462962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45958.509650462962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45958.509650462962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45958.509650462962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45958.509650462962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45958.509650462962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45958.509650462962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45958.509650462962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45958.509650462962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45958.509650462962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45958.509650462962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45958.509650462962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45958.509650462962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45958.509650462962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45958.509650462962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45958.509650462962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45958.509650462962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45958.509650462962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45958.509650462962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45958.509650462962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45958.509650462962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45958.509650462962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45958.509650462962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45958.509650462962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45958.509650462962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45958.509650462962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45958.509650462962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45958.509650462962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45958.509650462962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45958.509650462962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45958.509650462962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45958.509650462962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45958.509650462962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45958.509650462962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45958.509650462962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45958.509650462962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45958.509650462962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45958.509650462962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45958.509650462962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45958.509650462962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45958.509650462962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45958.509650462962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45958.509650462962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45958.509650462962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45958.509650462962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45958.509650462962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45958.509650462962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45958.509650462962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45958.509650462962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45958.509650462962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45958.509650462962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45958.509650462962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45958.509650462962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45958.509650462962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45958.509650462962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45958.509650462962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45958.509650462962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45958.509650462962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45958.509650462962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45958.509650462962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45958.509650462962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45958.509650462962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45958.509650462962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45958.509650462962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45958.509650462962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45958.509650462962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45958.509650462962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45958.509650462962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45958.509650462962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45958.509650462962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45958.509650462962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45958.509650462962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45958.509650462962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45958.509650462962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45958.509650462962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45958.509650462962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45958.509650462962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45958.509650462962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45958.509650462962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45958.509650462962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45958.509650462962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45958.509650462962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45958.509650462962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45958.509650462962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45958.509650462962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45958.509650462962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45958.509650462962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45958.509650462962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45958.509650462962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45958.509650462962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45958.509650462962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45958.509650462962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45958.509650462962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45958.509650462962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45958.509650462962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45958.509650462962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45958.509650462962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45958.509650462962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45958.509650462962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45958.509650462962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45958.509650462962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45958.509650462962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45958.509650462962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45958.509650462962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45958.509650462962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45958.509650462962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45958.509650462962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45958.509650462962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45958.509650462962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45958.509650462962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45958.509650462962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45958.509650462962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45958.509650462962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45958.509650462962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45958.509650462962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45958.509650462962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45958.509650462962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45958.509650462962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45958.509650462962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45958.509650462962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45958.509650462962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45958.509650462962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45958.509650462962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45958.509650462962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45958.509650462962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45958.509650462962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45958.509650462962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45958.509650462962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45958.509650462962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45958.509650462962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45958.509650462962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45958.509650462962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45958.509650462962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45958.509650462962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45958.509650462962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45958.509650462962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45958.509650462962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45958.509650462962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45958.509650462962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45958.509650462962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45958.509650462962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45958.509650462962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45958.509650462962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45958.509650462962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45958.509650462962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45958.509650462962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45958.509650462962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45958.509650462962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45958.509650462962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45958.509650462962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45958.509650462962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45958.509650462962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45958.509650462962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45958.509650462962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45958.509650462962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45958.509650462962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45958.509650462962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45958.509650462962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45958.509650462962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45958.509650462962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45958.509650462962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45958.509650462962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45958.509650462962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45958.509650462962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45958.509650462962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45958.509650462962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45958.509650462962</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2025-10-28T09:13:54Z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